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Financijski izvještaji\Financijski izvještaji 2025\1-12\"/>
    </mc:Choice>
  </mc:AlternateContent>
  <bookViews>
    <workbookView xWindow="0" yWindow="0" windowWidth="27374" windowHeight="10693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6" i="1" l="1"/>
  <c r="Q133" i="1" s="1"/>
  <c r="Q41" i="1"/>
  <c r="Q50" i="1" s="1"/>
  <c r="Q42" i="1" l="1"/>
  <c r="J267" i="1"/>
  <c r="F267" i="1"/>
</calcChain>
</file>

<file path=xl/sharedStrings.xml><?xml version="1.0" encoding="utf-8"?>
<sst xmlns="http://schemas.openxmlformats.org/spreadsheetml/2006/main" count="676" uniqueCount="272">
  <si>
    <t xml:space="preserve">Na temelju članka 81., 82., 83., 84., 85., 86., Zakona o proračunu („Narodne novine“ broj 144/21) i članaka 30. do 52. Pravilnika o polugodišnjem i godišnjem </t>
  </si>
  <si>
    <t>GODIŠNJI IZVJEŠTAJ O IZVRŠENJU FINANCIJSKOG PLANA OSNOVNE ŠKOLE MIKLEUŠ,</t>
  </si>
  <si>
    <t>Članak 1.</t>
  </si>
  <si>
    <t>1.     Opći dio proračuna koji čini Račun prihoda i rashoda i račun financiranja na razini odjeljka ekonomske klasifikacije,</t>
  </si>
  <si>
    <t>2.     Posebni dio proračuna po organizacijskoj i programskoj klasifikaciji  na razini odjeljka ekonomske klasifikacije,</t>
  </si>
  <si>
    <t>3.     Izvještaj o zaduživanju na domaćem i stranom tržištu novca i kapitala,</t>
  </si>
  <si>
    <t>4.     Izvještaj o korištenju proračunske zalihe,</t>
  </si>
  <si>
    <t>5.     Izvještaj o danim jamstvima i izdacima po jamstvima,</t>
  </si>
  <si>
    <t>6.     Obrazloženje ostvarenja prihoda i primitaka, rashoda i izdataka,</t>
  </si>
  <si>
    <t>7.     Izvještaj o provedbi plana razvojnih programa.</t>
  </si>
  <si>
    <t>Članak 2.</t>
  </si>
  <si>
    <t>Prihodi i primici /Rashodi i izdaci</t>
  </si>
  <si>
    <t>1. OBRAZLOŽENJE OPĆEG DIJELA IZVJEŠTAJA O IZVRŠENJU FINANCIJSKOG  PLANA</t>
  </si>
  <si>
    <t>Račun / opis</t>
  </si>
  <si>
    <t>Izvršenje 2024.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</si>
  <si>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</si>
  <si>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</si>
  <si>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</si>
  <si>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</si>
  <si>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</si>
  <si>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</si>
  <si>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</si>
  <si>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</si>
  <si>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</si>
  <si>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</si>
  <si>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/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</si>
  <si>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</si>
  <si>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</si>
  <si>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</si>
  <si>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</si>
  <si>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</si>
  <si>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</si>
  <si>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</si>
  <si>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</si>
  <si>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</si>
  <si>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</si>
  <si>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</si>
  <si>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</si>
  <si>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</si>
  <si>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</si>
  <si>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</si>
  <si>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</si>
  <si>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</si>
  <si>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</si>
  <si>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</si>
  <si>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</si>
  <si>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</si>
  <si>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</si>
  <si>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</si>
  <si>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</si>
  <si>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</si>
  <si>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</si>
  <si>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</si>
  <si>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</si>
  <si>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</si>
  <si>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</si>
  <si>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</si>
  <si>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</si>
  <si>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</si>
  <si>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</si>
  <si>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</si>
  <si>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</si>
  <si>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</si>
  <si>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</si>
  <si>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</si>
  <si>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</si>
  <si>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</si>
  <si>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</si>
  <si>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</si>
  <si>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</si>
  <si>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</si>
  <si>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323 Rashodi za usluge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</si>
  <si>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</si>
  <si>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</si>
  <si>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</si>
  <si>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</si>
  <si>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</si>
  <si>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</si>
  <si>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</si>
  <si>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</si>
  <si>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</si>
  <si>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</si>
  <si>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</si>
  <si>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</si>
  <si>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</si>
  <si>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</si>
  <si>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</si>
  <si>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</si>
  <si>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42 Rashodi za nabavu proizvedene dugotrajne imovine</t>
  </si>
  <si>
    <t>422 Postrojenja i oprema</t>
  </si>
  <si>
    <t>4227 Uređaji, strojevi i oprema za ostale namjene</t>
  </si>
  <si>
    <t>424 Knjige, umjetnička djela i ostale izložbene vrijednosti</t>
  </si>
  <si>
    <t>4241 Knjige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</si>
  <si>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</si>
  <si>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</si>
  <si>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</si>
  <si>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</si>
  <si>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4. Prihodi za posebne namjene</t>
  </si>
  <si>
    <t>Izvor 4.8. Decentralizirana sredstva</t>
  </si>
  <si>
    <t>Izvor 4.9. Vlastiti i namjenski prihodi proračunskih korisnika</t>
  </si>
  <si>
    <t xml:space="preserve"> SVEUKUPNI RASHODI</t>
  </si>
  <si>
    <t>Rashodi prema funkcijskoj klasifikaciji</t>
  </si>
  <si>
    <t>Račun/Opis</t>
  </si>
  <si>
    <t>Izvršenje 2024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</si>
  <si>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</si>
  <si>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</si>
  <si>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</si>
  <si>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</si>
  <si>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</si>
  <si>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Prihodi i rashodi prema ekonomskoj klasifikaciji</t>
  </si>
  <si>
    <t>Članak 3.</t>
  </si>
  <si>
    <t>2. OBRAZLOŽENJE POSEBNOG DIJELA IZVJEŠTAJA O IZVRŠENJU FINANCIJSKOG PLANA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</si>
  <si>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</si>
  <si>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</si>
  <si>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</si>
  <si>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</si>
  <si>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</si>
  <si>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</si>
  <si>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007</t>
  </si>
  <si>
    <t>Glava</t>
  </si>
  <si>
    <t>00702</t>
  </si>
  <si>
    <t>Osnovnoškolske ustanove</t>
  </si>
  <si>
    <t>Proračunski korisnik</t>
  </si>
  <si>
    <t>9642</t>
  </si>
  <si>
    <t>OŠ. Mikleuš, Mikleuš</t>
  </si>
  <si>
    <t>Izvršenje po programskoj klasifikaciji</t>
  </si>
  <si>
    <t>Organizacijska klasifikacija</t>
  </si>
  <si>
    <t>Izvori</t>
  </si>
  <si>
    <t>Projekt/Aktivnost</t>
  </si>
  <si>
    <t>VRSTA RASHODA I IZDATAKA</t>
  </si>
  <si>
    <t>GLAVA 00702 Osnovnoškolske ustanove</t>
  </si>
  <si>
    <t>1020</t>
  </si>
  <si>
    <t>Program: Ulaganja u osnovno školstvo - iznad zakonskog standarda</t>
  </si>
  <si>
    <t>A100079</t>
  </si>
  <si>
    <t>Aktivnost: Sufinanciranje nabave udžbenika i školskog materijala</t>
  </si>
  <si>
    <t>37</t>
  </si>
  <si>
    <t>Naknade građanima i kućanstvima na temelju osiguranja i druge naknade</t>
  </si>
  <si>
    <t>1019</t>
  </si>
  <si>
    <t>Program: Ulaganja u osnovno školstvo - zakonski standard</t>
  </si>
  <si>
    <t>A100032</t>
  </si>
  <si>
    <t>Aktivnost: Materijalni i financijski rashodi osnovnih škola - decentralizacija</t>
  </si>
  <si>
    <t>32</t>
  </si>
  <si>
    <t>Materijalni rashodi</t>
  </si>
  <si>
    <t>3221</t>
  </si>
  <si>
    <t>Uredski materijal i ostali materijalni rashodi</t>
  </si>
  <si>
    <t>3223</t>
  </si>
  <si>
    <t>Energija</t>
  </si>
  <si>
    <t>3231</t>
  </si>
  <si>
    <t>3232</t>
  </si>
  <si>
    <t>3234</t>
  </si>
  <si>
    <t>Komunalne usluge</t>
  </si>
  <si>
    <t>3236</t>
  </si>
  <si>
    <t>Zdravstvene i veterinarske usluge</t>
  </si>
  <si>
    <t>3238</t>
  </si>
  <si>
    <t>Računalne usluge</t>
  </si>
  <si>
    <t>3239</t>
  </si>
  <si>
    <t>Ostale usluge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</si>
  <si>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</si>
  <si>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</si>
  <si>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</si>
  <si>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</si>
  <si>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</si>
  <si>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</si>
  <si>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</si>
  <si>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</si>
  <si>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3434</t>
  </si>
  <si>
    <t>Ostali nespomenuti financijski rashodi</t>
  </si>
  <si>
    <t>T100003</t>
  </si>
  <si>
    <t>Tekući projekt: Tekuće i investicijsko održavanje osnovnih škola - decentralizacija</t>
  </si>
  <si>
    <t>A100111</t>
  </si>
  <si>
    <t>Aktivnost: Natjecanja učenika osnovnih škola</t>
  </si>
  <si>
    <t>31</t>
  </si>
  <si>
    <t>Rashodi za zaposlene</t>
  </si>
  <si>
    <t>3121</t>
  </si>
  <si>
    <t>Ostali rashodi za zaposlene</t>
  </si>
  <si>
    <t>3222</t>
  </si>
  <si>
    <t>Materijal i sirovine</t>
  </si>
  <si>
    <t>1033</t>
  </si>
  <si>
    <t>Program: Ulaganja u osnovno školstvo - iz vlastitih i namjenskih prihoda škola</t>
  </si>
  <si>
    <t>A100066</t>
  </si>
  <si>
    <t>Aktivnost: Podizanje standarda iz vlastitih i namjenskih prihoda osnovnih škola</t>
  </si>
  <si>
    <t>3111</t>
  </si>
  <si>
    <t>Plaće za redovan rad</t>
  </si>
  <si>
    <t>3113</t>
  </si>
  <si>
    <t>Plaće za prekovremeni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</si>
  <si>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</si>
  <si>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</si>
  <si>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</si>
  <si>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</si>
  <si>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</si>
  <si>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</si>
  <si>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</si>
  <si>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</si>
  <si>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3294</t>
  </si>
  <si>
    <t>Članarine i norme</t>
  </si>
  <si>
    <t>3722</t>
  </si>
  <si>
    <t>Naknade građanima i kućanstvima u naravi</t>
  </si>
  <si>
    <t>42</t>
  </si>
  <si>
    <t>Rashodi za nabavu proizvedene dugotrajne imovine</t>
  </si>
  <si>
    <t>4241</t>
  </si>
  <si>
    <t>Knjige</t>
  </si>
  <si>
    <t>T100059</t>
  </si>
  <si>
    <t>Tekući projekt: Projekt: "In-In - integracija i inkluzija"</t>
  </si>
  <si>
    <t>Članak 4.</t>
  </si>
  <si>
    <t>OŠ Mikleuš nije se zaduživala tijekom izvještajnog razdoblja</t>
  </si>
  <si>
    <t>OBVEZE OŠ MIKLEUŠ NA KRAJU IZVJEŠTAJNOG RAZDOBLJA</t>
  </si>
  <si>
    <t xml:space="preserve">OBVEZE </t>
  </si>
  <si>
    <t>OBVEZE 31.12.2024.</t>
  </si>
  <si>
    <t>ZA ZAPOSLENE</t>
  </si>
  <si>
    <t>ZA MATERIJALNE RASHODE</t>
  </si>
  <si>
    <t>OSTALE TEKUĆE OBVEZE</t>
  </si>
  <si>
    <t>UKUPNO</t>
  </si>
  <si>
    <t>Članak 5.</t>
  </si>
  <si>
    <t>4.  IZVJEŠTAJ O KORIŠTENJU PRORAČUNSKE ZALIHE</t>
  </si>
  <si>
    <t>Proračunska zaliha , odnosno tekuća rezerva nije bila planirana za izvještajno razdoblje.</t>
  </si>
  <si>
    <t>Članak 7.</t>
  </si>
  <si>
    <t>Članak 8.</t>
  </si>
  <si>
    <t xml:space="preserve">Članak 6. </t>
  </si>
  <si>
    <t>5. IZVJEŠTAJ O DANIM JAMSTVIMA I IZDATCIMA PO JAMSTVIMA</t>
  </si>
  <si>
    <t>OŠ Mikleuš nije davala jamstva tijekom izvještajnog razdoblja te stroga nije imala ni izdatke po jamstvima</t>
  </si>
  <si>
    <t>3.  IZVJEŠTAJ O ZADUŽIVANJU NA DOMAĆEM I STRANOM TRŽIŠTU NOVCA I KAPITALA</t>
  </si>
  <si>
    <t>6.   OBRAZLOŽENJE OSTVARENJA PRIHODA I PRIMITAKA , RASHODA I IZDATAKA</t>
  </si>
  <si>
    <t>7.  IZVJEŠTAJ O PROVEDBI PLANA RAZVOJNIH PROGRAMA</t>
  </si>
  <si>
    <t>Program: Ulaganja u osnovno školstvo – zakonski standard sastoji se od sljedećih aktivnosti:</t>
  </si>
  <si>
    <t>A100032 Materijalni i financijski rashodi osnovnih škola – decentralizirana sredstva,</t>
  </si>
  <si>
    <t>T100003 Tekuće i investicijsko održavanje osnovnih škola – decentralizirana sredstva.</t>
  </si>
  <si>
    <t>Aktivnost A100032 Materijalni i financijski rashodi osnovnih škola – decentralizirana sredstva, Osnivač Virovitičko – podravska županija osigurava sredstva za tekuće materijalne i financijske rashode škole.</t>
  </si>
  <si>
    <t>Program: Ulaganja u osnovno školstvo – iznad zakonskog standarda sastoji se od sljedećih aktivnosti: A100111 Natjecanje učenika osnovnih škola</t>
  </si>
  <si>
    <t>Program: Ulaganja u osnovno školstvo – iz vlastitih i namjenskih prihoda škola sastoji se od sljedećih aktivnosti:</t>
  </si>
  <si>
    <t>Aktivnost A100066 Podizanje standarda iz vlastitih i namjenskih prihoda osnovnih škola</t>
  </si>
  <si>
    <t>Aktivnost T100059 Projekt „In – In – integracija i inkluzija“</t>
  </si>
  <si>
    <t>Prihodi i rashodi prema izvorima</t>
  </si>
  <si>
    <t>2026. godine predlaže:</t>
  </si>
  <si>
    <t xml:space="preserve">za razdoblje od 01. siječnja do 31. prosinca 2025. godine </t>
  </si>
  <si>
    <t>Ovim godišnjim izvještajem o izvršenju Proračuna OŠ Mikleuš za razdoblje 01.01. do 31.12. 2025. godine utvrđuje se:</t>
  </si>
  <si>
    <t>RAVNATELJICA</t>
  </si>
  <si>
    <t>TAMARA PRELOG</t>
  </si>
  <si>
    <t>Izvorni plan 2025.</t>
  </si>
  <si>
    <t>Izvršenje 2025.</t>
  </si>
  <si>
    <t>6362 Kapitalne pomoći proračunskim korisnicima iz proračuna koji im nije nadležan</t>
  </si>
  <si>
    <t>66 Prihodi od prodaje proizvoda i robe te pruženih usluga, prihodi od donacija te povrati po protestira</t>
  </si>
  <si>
    <t>663 Donacije od pravnih i fizičkih osoba izvan općeg proračuna te povrat donacija i kapitalnih pomoći po</t>
  </si>
  <si>
    <t>3231 Usluge telefona, interneta, pošte i prijevoza</t>
  </si>
  <si>
    <t>3232 Usluge tekućeg i investicijskog  održavanja</t>
  </si>
  <si>
    <t>3721 Naknade građanima i kućanstvima u novcu</t>
  </si>
  <si>
    <t>Za razdoblje od 01.01.2025. do 31.12.2025.</t>
  </si>
  <si>
    <t>Izvorni plan 2025</t>
  </si>
  <si>
    <t>Izvršenje 2025</t>
  </si>
  <si>
    <t>Posebni dio Godišnjeg izvještaja o izvršenju proračuna OŠ Mikleuš za razdoblje sijećanj – prosinac 2025. godine sadrži:</t>
  </si>
  <si>
    <t>Izvršenje proračuna OŠ Mikleuš za razdoblje siječanj – prosinac 2025. po organizacijskoj klasifikaciji,</t>
  </si>
  <si>
    <t>Izvršenje proračuna OŠ Mikleuš za razdoblje siječanj – prosinac 2025. po programskoj klasifikaciji.</t>
  </si>
  <si>
    <t>UPRAVNI ODJEL ZA OBRAZOVANJE, KULTURU I SPORT</t>
  </si>
  <si>
    <t>RAZDJEL 007 UPRAVNI ODJEL ZA OBRAZOVANJE, KULTURU I SPORT</t>
  </si>
  <si>
    <t>Usluge telefona, interneta, pošte i prijevoza</t>
  </si>
  <si>
    <t>Usluge tekućeg i investicijskog  održavanja</t>
  </si>
  <si>
    <t>3721</t>
  </si>
  <si>
    <t>Naknade građanima i kućanstvima u novcu</t>
  </si>
  <si>
    <t>OBVEZE 31.12.2025.</t>
  </si>
  <si>
    <r>
      <t xml:space="preserve">Ukupni prihodi OŠ Mikleuš ostvareni u izvještajnom razdoblju iznose </t>
    </r>
    <r>
      <rPr>
        <b/>
        <sz val="11"/>
        <color theme="1"/>
        <rFont val="Calibri"/>
        <family val="2"/>
        <charset val="238"/>
        <scheme val="minor"/>
      </rPr>
      <t>802.475,41</t>
    </r>
    <r>
      <rPr>
        <sz val="11"/>
        <color theme="1"/>
        <rFont val="Calibri"/>
        <family val="2"/>
        <charset val="238"/>
        <scheme val="minor"/>
      </rPr>
      <t xml:space="preserve"> eura što je </t>
    </r>
    <r>
      <rPr>
        <b/>
        <sz val="11"/>
        <color theme="1"/>
        <rFont val="Calibri"/>
        <family val="2"/>
        <charset val="238"/>
        <scheme val="minor"/>
      </rPr>
      <t>110,5 %</t>
    </r>
    <r>
      <rPr>
        <sz val="11"/>
        <color theme="1"/>
        <rFont val="Calibri"/>
        <family val="2"/>
        <charset val="238"/>
        <scheme val="minor"/>
      </rPr>
      <t xml:space="preserve"> prihoda od ukupnih prihoda za isto razdoblje 2024. godine. Prihodi se sastoje od prihoda iz nadležnog proračuna </t>
    </r>
  </si>
  <si>
    <r>
      <rPr>
        <b/>
        <sz val="11"/>
        <color theme="1"/>
        <rFont val="Calibri"/>
        <family val="2"/>
        <charset val="238"/>
        <scheme val="minor"/>
      </rPr>
      <t>38.283,67</t>
    </r>
    <r>
      <rPr>
        <sz val="11"/>
        <color theme="1"/>
        <rFont val="Calibri"/>
        <family val="2"/>
        <charset val="238"/>
        <scheme val="minor"/>
      </rPr>
      <t xml:space="preserve"> eura za financiranje rashoda poslovanja, tekuće pomoći iz državnog proračuna</t>
    </r>
    <r>
      <rPr>
        <b/>
        <sz val="11"/>
        <color theme="1"/>
        <rFont val="Calibri"/>
        <family val="2"/>
        <charset val="238"/>
        <scheme val="minor"/>
      </rPr>
      <t xml:space="preserve"> 713.074,61</t>
    </r>
    <r>
      <rPr>
        <sz val="11"/>
        <color theme="1"/>
        <rFont val="Calibri"/>
        <family val="2"/>
        <charset val="238"/>
        <scheme val="minor"/>
      </rPr>
      <t xml:space="preserve"> eura za plaće i naknade, za financiranje prehrane, za higijenske potrepštine, prihodi od iznajmljivanja dvorane </t>
    </r>
  </si>
  <si>
    <r>
      <rPr>
        <b/>
        <sz val="11"/>
        <color theme="1"/>
        <rFont val="Calibri"/>
        <family val="2"/>
        <charset val="238"/>
        <scheme val="minor"/>
      </rPr>
      <t>4.728,50</t>
    </r>
    <r>
      <rPr>
        <sz val="11"/>
        <color theme="1"/>
        <rFont val="Calibri"/>
        <family val="2"/>
        <charset val="238"/>
        <scheme val="minor"/>
      </rPr>
      <t xml:space="preserve"> eura, tekuće pomoći temeljem prijenosa EU sredstava </t>
    </r>
    <r>
      <rPr>
        <b/>
        <sz val="11"/>
        <color theme="1"/>
        <rFont val="Calibri"/>
        <family val="2"/>
        <charset val="238"/>
        <scheme val="minor"/>
      </rPr>
      <t>46.268,63</t>
    </r>
    <r>
      <rPr>
        <sz val="11"/>
        <color theme="1"/>
        <rFont val="Calibri"/>
        <family val="2"/>
        <charset val="238"/>
        <scheme val="minor"/>
      </rPr>
      <t xml:space="preserve"> eura za projekt IN IN, prihodi od tekućih donacija </t>
    </r>
    <r>
      <rPr>
        <b/>
        <sz val="11"/>
        <color theme="1"/>
        <rFont val="Calibri"/>
        <family val="2"/>
        <charset val="238"/>
        <scheme val="minor"/>
      </rPr>
      <t>120,00</t>
    </r>
    <r>
      <rPr>
        <sz val="11"/>
        <color theme="1"/>
        <rFont val="Calibri"/>
        <family val="2"/>
        <charset val="238"/>
        <scheme val="minor"/>
      </rPr>
      <t xml:space="preserve"> eura.</t>
    </r>
  </si>
  <si>
    <r>
      <t>Ukupni rashodi OŠ Mikleuš ostvareni u izvještajnom razdoblju iznose</t>
    </r>
    <r>
      <rPr>
        <b/>
        <sz val="11"/>
        <color theme="1"/>
        <rFont val="Calibri"/>
        <family val="2"/>
        <charset val="238"/>
        <scheme val="minor"/>
      </rPr>
      <t xml:space="preserve"> 862.768,82</t>
    </r>
    <r>
      <rPr>
        <sz val="11"/>
        <color theme="1"/>
        <rFont val="Calibri"/>
        <family val="2"/>
        <charset val="238"/>
        <scheme val="minor"/>
      </rPr>
      <t xml:space="preserve"> eura što je </t>
    </r>
    <r>
      <rPr>
        <b/>
        <sz val="11"/>
        <color theme="1"/>
        <rFont val="Calibri"/>
        <family val="2"/>
        <charset val="238"/>
        <scheme val="minor"/>
      </rPr>
      <t>116,9</t>
    </r>
    <r>
      <rPr>
        <sz val="11"/>
        <color theme="1"/>
        <rFont val="Calibri"/>
        <family val="2"/>
        <charset val="238"/>
        <scheme val="minor"/>
      </rPr>
      <t xml:space="preserve"> % rashoda od ukupnih rashoda za isto razdoblje 2024. godine. Rashodi se sastoje od rashoda za zaposlene u iznosu </t>
    </r>
  </si>
  <si>
    <r>
      <t xml:space="preserve">od </t>
    </r>
    <r>
      <rPr>
        <b/>
        <sz val="11"/>
        <color theme="1"/>
        <rFont val="Calibri"/>
        <family val="2"/>
        <charset val="238"/>
        <scheme val="minor"/>
      </rPr>
      <t>762.742,95</t>
    </r>
    <r>
      <rPr>
        <sz val="11"/>
        <color theme="1"/>
        <rFont val="Calibri"/>
        <family val="2"/>
        <charset val="238"/>
        <scheme val="minor"/>
      </rPr>
      <t xml:space="preserve"> eura, materijalni i financijski rashodi </t>
    </r>
    <r>
      <rPr>
        <b/>
        <sz val="11"/>
        <color theme="1"/>
        <rFont val="Calibri"/>
        <family val="2"/>
        <charset val="238"/>
        <scheme val="minor"/>
      </rPr>
      <t>86.093,96</t>
    </r>
    <r>
      <rPr>
        <sz val="11"/>
        <color theme="1"/>
        <rFont val="Calibri"/>
        <family val="2"/>
        <charset val="238"/>
        <scheme val="minor"/>
      </rPr>
      <t xml:space="preserve"> eura, rashodi naknade građanima </t>
    </r>
    <r>
      <rPr>
        <b/>
        <sz val="11"/>
        <color theme="1"/>
        <rFont val="Calibri"/>
        <family val="2"/>
        <charset val="238"/>
        <scheme val="minor"/>
      </rPr>
      <t>9.068,27</t>
    </r>
    <r>
      <rPr>
        <sz val="11"/>
        <color theme="1"/>
        <rFont val="Calibri"/>
        <family val="2"/>
        <charset val="238"/>
        <scheme val="minor"/>
      </rPr>
      <t xml:space="preserve"> eura i rashodi za nabavu nefinancijske imovine </t>
    </r>
    <r>
      <rPr>
        <b/>
        <sz val="11"/>
        <color theme="1"/>
        <rFont val="Calibri"/>
        <family val="2"/>
        <charset val="238"/>
        <scheme val="minor"/>
      </rPr>
      <t>4.863,64</t>
    </r>
    <r>
      <rPr>
        <sz val="11"/>
        <color theme="1"/>
        <rFont val="Calibri"/>
        <family val="2"/>
        <charset val="238"/>
        <scheme val="minor"/>
      </rPr>
      <t xml:space="preserve"> eura (Rad sa daroviti učenicima po projektu Sve radosti keramike).</t>
    </r>
  </si>
  <si>
    <t xml:space="preserve">Prihodi i primici OŠ Mikleuš za 2025. godinu planirani su u iznosu od 993.685,50 eura, a za godišnje razdoblje ostvareni su u iznosu od   </t>
  </si>
  <si>
    <t>802.475,41 eura što je ostvarenje od  80,76 %,</t>
  </si>
  <si>
    <t xml:space="preserve">Ukupni rashodi i izdaci za 2025.godinu planirani su u iznosu od 985.712,00 eura, a za godišnje razdoblje ostvareni su rashodi i izdaci u iznosu </t>
  </si>
  <si>
    <t>od 862.768,82 eura što je ostvarenje od 87,53 %.</t>
  </si>
  <si>
    <t>URBROJ: 2189-24-01-26-1</t>
  </si>
  <si>
    <r>
      <t xml:space="preserve">Planirani iznos za 2025. godinu </t>
    </r>
    <r>
      <rPr>
        <b/>
        <sz val="11"/>
        <color theme="1"/>
        <rFont val="Calibri"/>
        <family val="2"/>
        <charset val="238"/>
        <scheme val="minor"/>
      </rPr>
      <t>37.092,00</t>
    </r>
    <r>
      <rPr>
        <sz val="11"/>
        <color theme="1"/>
        <rFont val="Calibri"/>
        <family val="2"/>
        <charset val="238"/>
        <scheme val="minor"/>
      </rPr>
      <t xml:space="preserve"> eura a ostvarenje u izvještajnom razdoblju od </t>
    </r>
    <r>
      <rPr>
        <b/>
        <sz val="11"/>
        <color theme="1"/>
        <rFont val="Calibri"/>
        <family val="2"/>
        <charset val="238"/>
        <scheme val="minor"/>
      </rPr>
      <t>01.01. do 31.12. 2025</t>
    </r>
    <r>
      <rPr>
        <sz val="11"/>
        <color theme="1"/>
        <rFont val="Calibri"/>
        <family val="2"/>
        <charset val="238"/>
        <scheme val="minor"/>
      </rPr>
      <t xml:space="preserve">. iznosi </t>
    </r>
    <r>
      <rPr>
        <b/>
        <sz val="11"/>
        <color theme="1"/>
        <rFont val="Calibri"/>
        <family val="2"/>
        <charset val="238"/>
        <scheme val="minor"/>
      </rPr>
      <t>38.283,67</t>
    </r>
    <r>
      <rPr>
        <sz val="11"/>
        <color theme="1"/>
        <rFont val="Calibri"/>
        <family val="2"/>
        <charset val="238"/>
        <scheme val="minor"/>
      </rPr>
      <t xml:space="preserve"> eura odnosno </t>
    </r>
    <r>
      <rPr>
        <b/>
        <sz val="11"/>
        <color theme="1"/>
        <rFont val="Calibri"/>
        <family val="2"/>
        <charset val="238"/>
        <scheme val="minor"/>
      </rPr>
      <t>103,21 %</t>
    </r>
  </si>
  <si>
    <t>KLASA: 400-01/26-01/5</t>
  </si>
  <si>
    <t>izvještavanju o izvršenju proračuna i financijskog plana („Narodne novine“ broj 85/2023) i članka 58. Statuta OŠ Mikleuš na 8. sjednici održanoj 30. ožujka</t>
  </si>
  <si>
    <t>Mikleuš, 30.03.2026.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</si>
</sst>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#,##0.00\ [$€-1]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18"/>
      </patternFill>
    </fill>
    <fill>
      <patternFill patternType="solid">
        <fgColor indexed="1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Fill="1"/>
    <xf numFmtId="0" fontId="0" fillId="0" borderId="1" xfId="0" applyNumberFormat="1" applyFont="1" applyFill="1" applyBorder="1" applyAlignment="1">
      <alignment horizontal="left"/>
    </xf>
    <xf numFmtId="0" fontId="0" fillId="0" borderId="1" xfId="0" applyBorder="1"/>
    <xf numFmtId="0" fontId="11" fillId="13" borderId="1" xfId="0" applyNumberFormat="1" applyFont="1" applyFill="1" applyBorder="1" applyAlignment="1">
      <alignment horizontal="left"/>
    </xf>
    <xf numFmtId="0" fontId="11" fillId="5" borderId="1" xfId="0" applyNumberFormat="1" applyFont="1" applyFill="1" applyBorder="1" applyAlignment="1">
      <alignment horizontal="left"/>
    </xf>
    <xf numFmtId="0" fontId="13" fillId="9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8" fillId="17" borderId="1" xfId="0" applyFont="1" applyFill="1" applyBorder="1" applyAlignment="1">
      <alignment horizontal="center"/>
    </xf>
    <xf numFmtId="0" fontId="9" fillId="18" borderId="1" xfId="0" applyFont="1" applyFill="1" applyBorder="1" applyAlignment="1">
      <alignment horizontal="left"/>
    </xf>
    <xf numFmtId="0" fontId="9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0" xfId="0" applyFont="1"/>
    <xf numFmtId="0" fontId="0" fillId="0" borderId="0" xfId="0" applyFont="1" applyBorder="1" applyAlignment="1" applyProtection="1">
      <alignment horizontal="center"/>
    </xf>
    <xf numFmtId="0" fontId="0" fillId="0" borderId="0" xfId="0"/>
    <xf numFmtId="0" fontId="8" fillId="0" borderId="1" xfId="0" applyFont="1" applyBorder="1"/>
    <xf numFmtId="4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15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16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165" fontId="0" fillId="16" borderId="1" xfId="0" applyNumberFormat="1" applyFill="1" applyBorder="1" applyAlignment="1">
      <alignment horizontal="right"/>
    </xf>
    <xf numFmtId="0" fontId="1" fillId="14" borderId="1" xfId="0" applyFont="1" applyFill="1" applyBorder="1" applyAlignment="1">
      <alignment horizontal="center"/>
    </xf>
    <xf numFmtId="0" fontId="11" fillId="12" borderId="1" xfId="0" applyNumberFormat="1" applyFont="1" applyFill="1" applyBorder="1" applyAlignment="1">
      <alignment horizontal="left"/>
    </xf>
    <xf numFmtId="4" fontId="11" fillId="12" borderId="1" xfId="0" applyNumberFormat="1" applyFont="1" applyFill="1" applyBorder="1" applyAlignment="1">
      <alignment horizontal="right"/>
    </xf>
    <xf numFmtId="164" fontId="11" fillId="12" borderId="1" xfId="0" applyNumberFormat="1" applyFont="1" applyFill="1" applyBorder="1" applyAlignment="1">
      <alignment horizontal="right"/>
    </xf>
    <xf numFmtId="0" fontId="11" fillId="19" borderId="1" xfId="0" applyFont="1" applyFill="1" applyBorder="1" applyAlignment="1">
      <alignment horizontal="center"/>
    </xf>
    <xf numFmtId="0" fontId="11" fillId="6" borderId="1" xfId="0" applyNumberFormat="1" applyFont="1" applyFill="1" applyBorder="1" applyAlignment="1">
      <alignment horizontal="left"/>
    </xf>
    <xf numFmtId="0" fontId="6" fillId="0" borderId="0" xfId="1" applyFont="1" applyBorder="1" applyAlignment="1" applyProtection="1">
      <alignment horizontal="center"/>
    </xf>
    <xf numFmtId="0" fontId="6" fillId="0" borderId="0" xfId="1"/>
    <xf numFmtId="0" fontId="12" fillId="2" borderId="1" xfId="0" applyNumberFormat="1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horizontal="right"/>
    </xf>
    <xf numFmtId="164" fontId="12" fillId="2" borderId="1" xfId="0" applyNumberFormat="1" applyFont="1" applyFill="1" applyBorder="1" applyAlignment="1">
      <alignment horizontal="right"/>
    </xf>
    <xf numFmtId="0" fontId="9" fillId="3" borderId="1" xfId="0" applyNumberFormat="1" applyFont="1" applyFill="1" applyBorder="1" applyAlignment="1"/>
    <xf numFmtId="4" fontId="9" fillId="3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/>
    <xf numFmtId="4" fontId="13" fillId="9" borderId="1" xfId="0" applyNumberFormat="1" applyFont="1" applyFill="1" applyBorder="1" applyAlignment="1">
      <alignment horizontal="right"/>
    </xf>
    <xf numFmtId="164" fontId="13" fillId="9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4" fontId="11" fillId="13" borderId="1" xfId="0" applyNumberFormat="1" applyFont="1" applyFill="1" applyBorder="1" applyAlignment="1">
      <alignment horizontal="right"/>
    </xf>
    <xf numFmtId="164" fontId="11" fillId="13" borderId="1" xfId="0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center"/>
    </xf>
    <xf numFmtId="0" fontId="5" fillId="0" borderId="0" xfId="1" applyFont="1"/>
    <xf numFmtId="0" fontId="8" fillId="5" borderId="1" xfId="0" applyNumberFormat="1" applyFont="1" applyFill="1" applyBorder="1" applyAlignment="1"/>
    <xf numFmtId="164" fontId="9" fillId="3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164" fontId="11" fillId="0" borderId="1" xfId="0" applyNumberFormat="1" applyFont="1" applyFill="1" applyBorder="1" applyAlignment="1">
      <alignment horizontal="right"/>
    </xf>
    <xf numFmtId="164" fontId="10" fillId="8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right"/>
    </xf>
    <xf numFmtId="4" fontId="10" fillId="8" borderId="4" xfId="0" applyNumberFormat="1" applyFont="1" applyFill="1" applyBorder="1" applyAlignment="1">
      <alignment horizontal="right"/>
    </xf>
    <xf numFmtId="4" fontId="10" fillId="8" borderId="5" xfId="0" applyNumberFormat="1" applyFont="1" applyFill="1" applyBorder="1" applyAlignment="1">
      <alignment horizontal="right"/>
    </xf>
    <xf numFmtId="164" fontId="12" fillId="11" borderId="1" xfId="0" applyNumberFormat="1" applyFont="1" applyFill="1" applyBorder="1" applyAlignment="1">
      <alignment horizontal="right"/>
    </xf>
    <xf numFmtId="0" fontId="4" fillId="12" borderId="1" xfId="1" applyFont="1" applyFill="1" applyBorder="1" applyAlignment="1" applyProtection="1">
      <alignment horizontal="left"/>
    </xf>
    <xf numFmtId="0" fontId="6" fillId="0" borderId="1" xfId="1" applyBorder="1"/>
    <xf numFmtId="0" fontId="4" fillId="12" borderId="1" xfId="1" applyFont="1" applyFill="1" applyBorder="1"/>
    <xf numFmtId="4" fontId="4" fillId="12" borderId="1" xfId="1" applyNumberFormat="1" applyFont="1" applyFill="1" applyBorder="1" applyAlignment="1" applyProtection="1">
      <alignment horizontal="right"/>
    </xf>
    <xf numFmtId="164" fontId="4" fillId="12" borderId="1" xfId="1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/>
    <xf numFmtId="0" fontId="8" fillId="19" borderId="1" xfId="0" applyFont="1" applyFill="1" applyBorder="1" applyAlignment="1">
      <alignment horizontal="center"/>
    </xf>
    <xf numFmtId="0" fontId="12" fillId="10" borderId="1" xfId="0" applyNumberFormat="1" applyFont="1" applyFill="1" applyBorder="1" applyAlignment="1">
      <alignment horizontal="left"/>
    </xf>
    <xf numFmtId="0" fontId="12" fillId="20" borderId="1" xfId="0" applyFont="1" applyFill="1" applyBorder="1"/>
    <xf numFmtId="4" fontId="12" fillId="10" borderId="1" xfId="0" applyNumberFormat="1" applyFont="1" applyFill="1" applyBorder="1" applyAlignment="1">
      <alignment horizontal="right"/>
    </xf>
    <xf numFmtId="164" fontId="12" fillId="1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4" fontId="12" fillId="11" borderId="1" xfId="0" applyNumberFormat="1" applyFont="1" applyFill="1" applyBorder="1" applyAlignment="1">
      <alignment horizontal="right"/>
    </xf>
    <xf numFmtId="0" fontId="0" fillId="0" borderId="1" xfId="0" applyFont="1" applyBorder="1" applyAlignment="1" applyProtection="1">
      <alignment horizontal="center"/>
    </xf>
    <xf numFmtId="0" fontId="10" fillId="7" borderId="1" xfId="0" applyNumberFormat="1" applyFont="1" applyFill="1" applyBorder="1" applyAlignment="1"/>
    <xf numFmtId="4" fontId="10" fillId="7" borderId="1" xfId="0" applyNumberFormat="1" applyFont="1" applyFill="1" applyBorder="1" applyAlignment="1">
      <alignment horizontal="right"/>
    </xf>
    <xf numFmtId="4" fontId="10" fillId="7" borderId="4" xfId="0" applyNumberFormat="1" applyFont="1" applyFill="1" applyBorder="1" applyAlignment="1">
      <alignment horizontal="right"/>
    </xf>
    <xf numFmtId="4" fontId="10" fillId="7" borderId="5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/>
    <xf numFmtId="4" fontId="8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left"/>
    </xf>
    <xf numFmtId="0" fontId="11" fillId="17" borderId="1" xfId="0" applyFont="1" applyFill="1" applyBorder="1"/>
    <xf numFmtId="4" fontId="11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12" fillId="11" borderId="1" xfId="0" applyNumberFormat="1" applyFont="1" applyFill="1" applyBorder="1" applyAlignment="1">
      <alignment horizontal="left"/>
    </xf>
    <xf numFmtId="0" fontId="12" fillId="21" borderId="1" xfId="0" applyFont="1" applyFill="1" applyBorder="1"/>
    <xf numFmtId="0" fontId="10" fillId="8" borderId="1" xfId="0" applyNumberFormat="1" applyFont="1" applyFill="1" applyBorder="1" applyAlignment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6"/>
  <sheetViews>
    <sheetView tabSelected="1" topLeftCell="A301" workbookViewId="0">
      <selection activeCell="C319" sqref="C319"/>
    </sheetView>
  </sheetViews>
  <sheetFormatPr defaultRowHeight="14.3" x14ac:dyDescent="0.25"/>
  <cols>
    <col min="14" max="14" width="9.140625" customWidth="1"/>
  </cols>
  <sheetData>
    <row r="1" spans="1:22" x14ac:dyDescent="0.25">
      <c r="A1" t="s">
        <v>0</v>
      </c>
    </row>
    <row r="2" spans="1:22" x14ac:dyDescent="0.25">
      <c r="A2" t="s">
        <v>270</v>
      </c>
      <c r="J2" s="15"/>
      <c r="K2" s="15"/>
      <c r="L2" s="15"/>
      <c r="M2" s="15"/>
      <c r="N2" s="15"/>
      <c r="O2" s="15"/>
    </row>
    <row r="3" spans="1:22" x14ac:dyDescent="0.25">
      <c r="A3" t="s">
        <v>232</v>
      </c>
    </row>
    <row r="5" spans="1:22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x14ac:dyDescent="0.25">
      <c r="A6" s="37" t="s">
        <v>233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8" spans="1:22" x14ac:dyDescent="0.25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10" spans="1:22" x14ac:dyDescent="0.25">
      <c r="A10" t="s">
        <v>234</v>
      </c>
    </row>
    <row r="11" spans="1:22" x14ac:dyDescent="0.25">
      <c r="A11" t="s">
        <v>3</v>
      </c>
    </row>
    <row r="12" spans="1:22" x14ac:dyDescent="0.25">
      <c r="A12" t="s">
        <v>4</v>
      </c>
    </row>
    <row r="13" spans="1:22" x14ac:dyDescent="0.25">
      <c r="A13" t="s">
        <v>5</v>
      </c>
    </row>
    <row r="14" spans="1:22" x14ac:dyDescent="0.25">
      <c r="A14" t="s">
        <v>6</v>
      </c>
    </row>
    <row r="15" spans="1:22" x14ac:dyDescent="0.25">
      <c r="A15" t="s">
        <v>7</v>
      </c>
    </row>
    <row r="16" spans="1:22" x14ac:dyDescent="0.25">
      <c r="A16" t="s">
        <v>8</v>
      </c>
    </row>
    <row r="17" spans="1:22" x14ac:dyDescent="0.25">
      <c r="A17" t="s">
        <v>9</v>
      </c>
    </row>
    <row r="20" spans="1:22" x14ac:dyDescent="0.25">
      <c r="A20" s="92" t="s">
        <v>10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2" spans="1:22" x14ac:dyDescent="0.25">
      <c r="A22" s="25" t="s">
        <v>12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5" spans="1:22" x14ac:dyDescent="0.25">
      <c r="A25" t="s">
        <v>11</v>
      </c>
    </row>
    <row r="27" spans="1:22" x14ac:dyDescent="0.25">
      <c r="A27" t="s">
        <v>263</v>
      </c>
    </row>
    <row r="28" spans="1:22" x14ac:dyDescent="0.25">
      <c r="A28" t="s">
        <v>264</v>
      </c>
    </row>
    <row r="30" spans="1:22" x14ac:dyDescent="0.25">
      <c r="A30" t="s">
        <v>265</v>
      </c>
    </row>
    <row r="31" spans="1:22" x14ac:dyDescent="0.25">
      <c r="A31" t="s">
        <v>266</v>
      </c>
    </row>
    <row r="34" spans="1:22" x14ac:dyDescent="0.25">
      <c r="A34" s="22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22" t="s">
        <v>14</v>
      </c>
      <c r="N34" s="17"/>
      <c r="O34" s="22" t="s">
        <v>237</v>
      </c>
      <c r="P34" s="17"/>
      <c r="Q34" s="22" t="s">
        <v>238</v>
      </c>
      <c r="R34" s="17"/>
      <c r="S34" s="22" t="s">
        <v>15</v>
      </c>
      <c r="T34" s="17"/>
      <c r="U34" s="22" t="s">
        <v>16</v>
      </c>
      <c r="V34" s="17"/>
    </row>
    <row r="35" spans="1:22" x14ac:dyDescent="0.25">
      <c r="A35" s="23" t="s">
        <v>17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4" t="s">
        <v>18</v>
      </c>
      <c r="N35" s="17"/>
      <c r="O35" s="24" t="s">
        <v>19</v>
      </c>
      <c r="P35" s="17"/>
      <c r="Q35" s="24" t="s">
        <v>20</v>
      </c>
      <c r="R35" s="17"/>
      <c r="S35" s="24" t="s">
        <v>21</v>
      </c>
      <c r="T35" s="17"/>
      <c r="U35" s="24" t="s">
        <v>22</v>
      </c>
      <c r="V35" s="17"/>
    </row>
    <row r="36" spans="1:22" x14ac:dyDescent="0.25">
      <c r="A36" s="30" t="s">
        <v>23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31">
        <v>726223.17</v>
      </c>
      <c r="N36" s="17"/>
      <c r="O36" s="31">
        <v>993685.5</v>
      </c>
      <c r="P36" s="17"/>
      <c r="Q36" s="31">
        <v>802475.41</v>
      </c>
      <c r="R36" s="17"/>
      <c r="S36" s="32">
        <v>110.5</v>
      </c>
      <c r="T36" s="17"/>
      <c r="U36" s="32">
        <v>80.760000000000005</v>
      </c>
      <c r="V36" s="17"/>
    </row>
    <row r="37" spans="1:22" x14ac:dyDescent="0.25">
      <c r="A37" s="30" t="s">
        <v>24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31">
        <v>0</v>
      </c>
      <c r="N37" s="17"/>
      <c r="O37" s="31">
        <v>0</v>
      </c>
      <c r="P37" s="17"/>
      <c r="Q37" s="31">
        <v>0</v>
      </c>
      <c r="R37" s="17"/>
      <c r="S37" s="32" t="s">
        <v>25</v>
      </c>
      <c r="T37" s="32"/>
      <c r="U37" s="32" t="s">
        <v>25</v>
      </c>
      <c r="V37" s="17"/>
    </row>
    <row r="38" spans="1:22" x14ac:dyDescent="0.25">
      <c r="A38" s="30" t="s">
        <v>26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31">
        <v>726223.17</v>
      </c>
      <c r="N38" s="17"/>
      <c r="O38" s="31">
        <v>993685.5</v>
      </c>
      <c r="P38" s="17"/>
      <c r="Q38" s="31">
        <v>802475.41</v>
      </c>
      <c r="R38" s="17"/>
      <c r="S38" s="32">
        <v>110.5</v>
      </c>
      <c r="T38" s="32"/>
      <c r="U38" s="32">
        <v>80.760000000000005</v>
      </c>
      <c r="V38" s="17"/>
    </row>
    <row r="39" spans="1:22" x14ac:dyDescent="0.25">
      <c r="A39" s="30" t="s">
        <v>27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31">
        <v>731008.02</v>
      </c>
      <c r="N39" s="17"/>
      <c r="O39" s="31">
        <v>980871</v>
      </c>
      <c r="P39" s="17"/>
      <c r="Q39" s="31">
        <v>857905.18</v>
      </c>
      <c r="R39" s="17"/>
      <c r="S39" s="32">
        <v>117.36</v>
      </c>
      <c r="T39" s="32"/>
      <c r="U39" s="32">
        <v>87.47</v>
      </c>
      <c r="V39" s="17"/>
    </row>
    <row r="40" spans="1:22" x14ac:dyDescent="0.25">
      <c r="A40" s="30" t="s">
        <v>28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31">
        <v>7321.03</v>
      </c>
      <c r="N40" s="17"/>
      <c r="O40" s="31">
        <v>4841</v>
      </c>
      <c r="P40" s="17"/>
      <c r="Q40" s="31">
        <v>4863.6400000000003</v>
      </c>
      <c r="R40" s="17"/>
      <c r="S40" s="32">
        <v>66.430000000000007</v>
      </c>
      <c r="T40" s="32"/>
      <c r="U40" s="32">
        <v>100.47</v>
      </c>
      <c r="V40" s="17"/>
    </row>
    <row r="41" spans="1:22" x14ac:dyDescent="0.25">
      <c r="A41" s="30" t="s">
        <v>29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31">
        <v>738329.05</v>
      </c>
      <c r="N41" s="17"/>
      <c r="O41" s="31">
        <v>985712</v>
      </c>
      <c r="P41" s="17"/>
      <c r="Q41" s="31">
        <f>Q39+Q40</f>
        <v>862768.82000000007</v>
      </c>
      <c r="R41" s="17"/>
      <c r="S41" s="32">
        <v>116.86</v>
      </c>
      <c r="T41" s="32"/>
      <c r="U41" s="32">
        <v>87.53</v>
      </c>
      <c r="V41" s="17"/>
    </row>
    <row r="42" spans="1:22" x14ac:dyDescent="0.25">
      <c r="A42" s="30" t="s">
        <v>30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31">
        <v>-12105.88</v>
      </c>
      <c r="N42" s="17"/>
      <c r="O42" s="31">
        <v>7973.5</v>
      </c>
      <c r="P42" s="17"/>
      <c r="Q42" s="31">
        <f>Q38-Q41</f>
        <v>-60293.410000000033</v>
      </c>
      <c r="R42" s="17"/>
      <c r="S42" s="32">
        <v>498.33</v>
      </c>
      <c r="T42" s="32"/>
      <c r="U42" s="32">
        <v>-756.59</v>
      </c>
      <c r="V42" s="17"/>
    </row>
    <row r="43" spans="1:22" x14ac:dyDescent="0.25">
      <c r="A43" s="23" t="s">
        <v>31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3" t="s">
        <v>25</v>
      </c>
      <c r="N43" s="17"/>
      <c r="O43" s="23" t="s">
        <v>25</v>
      </c>
      <c r="P43" s="17"/>
      <c r="Q43" s="23" t="s">
        <v>25</v>
      </c>
      <c r="R43" s="17"/>
      <c r="S43" s="23" t="s">
        <v>25</v>
      </c>
      <c r="T43" s="17"/>
      <c r="U43" s="23" t="s">
        <v>25</v>
      </c>
      <c r="V43" s="17"/>
    </row>
    <row r="44" spans="1:22" x14ac:dyDescent="0.25">
      <c r="A44" s="30" t="s">
        <v>32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31">
        <v>0</v>
      </c>
      <c r="N44" s="17"/>
      <c r="O44" s="31">
        <v>0</v>
      </c>
      <c r="P44" s="17"/>
      <c r="Q44" s="31">
        <v>0</v>
      </c>
      <c r="R44" s="17"/>
      <c r="S44" s="32" t="s">
        <v>25</v>
      </c>
      <c r="T44" s="17"/>
      <c r="U44" s="32" t="s">
        <v>25</v>
      </c>
      <c r="V44" s="17"/>
    </row>
    <row r="45" spans="1:22" x14ac:dyDescent="0.25">
      <c r="A45" s="30" t="s">
        <v>33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31">
        <v>0</v>
      </c>
      <c r="N45" s="17"/>
      <c r="O45" s="31">
        <v>0</v>
      </c>
      <c r="P45" s="17"/>
      <c r="Q45" s="31">
        <v>0</v>
      </c>
      <c r="R45" s="17"/>
      <c r="S45" s="32" t="s">
        <v>25</v>
      </c>
      <c r="T45" s="17"/>
      <c r="U45" s="32" t="s">
        <v>25</v>
      </c>
      <c r="V45" s="17"/>
    </row>
    <row r="46" spans="1:22" x14ac:dyDescent="0.25">
      <c r="A46" s="30" t="s">
        <v>34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31">
        <v>0</v>
      </c>
      <c r="N46" s="17"/>
      <c r="O46" s="31">
        <v>0</v>
      </c>
      <c r="P46" s="17"/>
      <c r="Q46" s="31">
        <v>0</v>
      </c>
      <c r="R46" s="17"/>
      <c r="S46" s="32">
        <v>0</v>
      </c>
      <c r="T46" s="17"/>
      <c r="U46" s="32">
        <v>0</v>
      </c>
      <c r="V46" s="17"/>
    </row>
    <row r="47" spans="1:22" x14ac:dyDescent="0.25">
      <c r="A47" s="30" t="s">
        <v>35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31">
        <v>0</v>
      </c>
      <c r="N47" s="17"/>
      <c r="O47" s="31">
        <v>0</v>
      </c>
      <c r="P47" s="17"/>
      <c r="Q47" s="31">
        <v>0</v>
      </c>
      <c r="R47" s="17"/>
      <c r="S47" s="32" t="s">
        <v>25</v>
      </c>
      <c r="T47" s="17"/>
      <c r="U47" s="32" t="s">
        <v>25</v>
      </c>
      <c r="V47" s="17"/>
    </row>
    <row r="48" spans="1:22" x14ac:dyDescent="0.25">
      <c r="A48" s="30" t="s">
        <v>36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31">
        <v>0</v>
      </c>
      <c r="N48" s="17"/>
      <c r="O48" s="31">
        <v>7973.5</v>
      </c>
      <c r="P48" s="17"/>
      <c r="Q48" s="31">
        <v>0</v>
      </c>
      <c r="R48" s="17"/>
      <c r="S48" s="32">
        <v>0</v>
      </c>
      <c r="T48" s="17"/>
      <c r="U48" s="32">
        <v>0</v>
      </c>
      <c r="V48" s="17"/>
    </row>
    <row r="49" spans="1:23" x14ac:dyDescent="0.25">
      <c r="A49" s="23" t="s">
        <v>37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23" t="s">
        <v>25</v>
      </c>
      <c r="N49" s="17"/>
      <c r="O49" s="23" t="s">
        <v>25</v>
      </c>
      <c r="P49" s="17"/>
      <c r="Q49" s="23" t="s">
        <v>25</v>
      </c>
      <c r="R49" s="17"/>
      <c r="S49" s="23" t="s">
        <v>25</v>
      </c>
      <c r="T49" s="17"/>
      <c r="U49" s="23" t="s">
        <v>25</v>
      </c>
      <c r="V49" s="17"/>
    </row>
    <row r="50" spans="1:23" x14ac:dyDescent="0.25">
      <c r="A50" s="30" t="s">
        <v>38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31">
        <v>-12105.88</v>
      </c>
      <c r="N50" s="17"/>
      <c r="O50" s="31">
        <v>15947</v>
      </c>
      <c r="P50" s="17"/>
      <c r="Q50" s="31">
        <f>Q38-Q41</f>
        <v>-60293.410000000033</v>
      </c>
      <c r="R50" s="17"/>
      <c r="S50" s="32">
        <v>498.33</v>
      </c>
      <c r="T50" s="17"/>
      <c r="U50" s="32">
        <v>-378.29</v>
      </c>
      <c r="V50" s="17"/>
    </row>
    <row r="51" spans="1:23" s="4" customFormat="1" x14ac:dyDescent="0.25">
      <c r="A51" s="5"/>
      <c r="M51" s="6"/>
      <c r="O51" s="6"/>
      <c r="Q51" s="6"/>
      <c r="S51" s="7"/>
      <c r="U51" s="7"/>
    </row>
    <row r="52" spans="1:23" ht="18.55" x14ac:dyDescent="0.3">
      <c r="A52" s="110" t="s">
        <v>109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3"/>
    </row>
    <row r="53" spans="1:23" x14ac:dyDescent="0.25">
      <c r="A53" s="94" t="s">
        <v>245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3"/>
    </row>
    <row r="54" spans="1:23" x14ac:dyDescent="0.25">
      <c r="A54" s="22" t="s">
        <v>13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2" t="s">
        <v>14</v>
      </c>
      <c r="N54" s="17"/>
      <c r="O54" s="22" t="s">
        <v>237</v>
      </c>
      <c r="P54" s="17"/>
      <c r="Q54" s="22" t="s">
        <v>238</v>
      </c>
      <c r="R54" s="17"/>
      <c r="S54" s="22" t="s">
        <v>15</v>
      </c>
      <c r="T54" s="17"/>
      <c r="U54" s="22" t="s">
        <v>16</v>
      </c>
      <c r="V54" s="17"/>
      <c r="W54" s="12"/>
    </row>
    <row r="55" spans="1:23" x14ac:dyDescent="0.25">
      <c r="A55" s="23" t="s">
        <v>17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24" t="s">
        <v>18</v>
      </c>
      <c r="N55" s="17"/>
      <c r="O55" s="24" t="s">
        <v>19</v>
      </c>
      <c r="P55" s="17"/>
      <c r="Q55" s="24" t="s">
        <v>20</v>
      </c>
      <c r="R55" s="17"/>
      <c r="S55" s="24" t="s">
        <v>21</v>
      </c>
      <c r="T55" s="17"/>
      <c r="U55" s="24" t="s">
        <v>22</v>
      </c>
      <c r="V55" s="17"/>
      <c r="W55" s="12"/>
    </row>
    <row r="56" spans="1:23" x14ac:dyDescent="0.25">
      <c r="A56" s="30" t="s">
        <v>23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31">
        <v>726223.17</v>
      </c>
      <c r="N56" s="17"/>
      <c r="O56" s="31">
        <v>993685.5</v>
      </c>
      <c r="P56" s="17"/>
      <c r="Q56" s="31">
        <v>802475.41</v>
      </c>
      <c r="R56" s="17"/>
      <c r="S56" s="32">
        <v>110.5</v>
      </c>
      <c r="T56" s="17"/>
      <c r="U56" s="32">
        <v>80.760000000000005</v>
      </c>
      <c r="V56" s="17"/>
      <c r="W56" s="12"/>
    </row>
    <row r="57" spans="1:23" x14ac:dyDescent="0.25">
      <c r="A57" s="30" t="s">
        <v>39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31">
        <v>688509.73</v>
      </c>
      <c r="N57" s="17"/>
      <c r="O57" s="31">
        <v>946829</v>
      </c>
      <c r="P57" s="17"/>
      <c r="Q57" s="31">
        <v>759343.24</v>
      </c>
      <c r="R57" s="17"/>
      <c r="S57" s="32">
        <v>110.29</v>
      </c>
      <c r="T57" s="17"/>
      <c r="U57" s="32">
        <v>80.2</v>
      </c>
      <c r="V57" s="17"/>
      <c r="W57" s="12"/>
    </row>
    <row r="58" spans="1:23" x14ac:dyDescent="0.25">
      <c r="A58" s="17" t="s">
        <v>40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33">
        <v>655171.56999999995</v>
      </c>
      <c r="N58" s="17"/>
      <c r="O58" s="33" t="s">
        <v>25</v>
      </c>
      <c r="P58" s="17"/>
      <c r="Q58" s="33">
        <v>713074.61</v>
      </c>
      <c r="R58" s="17"/>
      <c r="S58" s="34">
        <v>108.84</v>
      </c>
      <c r="T58" s="17"/>
      <c r="U58" s="34" t="s">
        <v>25</v>
      </c>
      <c r="V58" s="17"/>
      <c r="W58" s="12"/>
    </row>
    <row r="59" spans="1:23" x14ac:dyDescent="0.25">
      <c r="A59" s="17" t="s">
        <v>41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33">
        <v>655171.56999999995</v>
      </c>
      <c r="N59" s="17"/>
      <c r="O59" s="33" t="s">
        <v>25</v>
      </c>
      <c r="P59" s="17"/>
      <c r="Q59" s="33">
        <v>706940.39</v>
      </c>
      <c r="R59" s="17"/>
      <c r="S59" s="34">
        <v>107.9</v>
      </c>
      <c r="T59" s="17"/>
      <c r="U59" s="34" t="s">
        <v>25</v>
      </c>
      <c r="V59" s="17"/>
      <c r="W59" s="12"/>
    </row>
    <row r="60" spans="1:23" x14ac:dyDescent="0.25">
      <c r="A60" s="17" t="s">
        <v>239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33" t="s">
        <v>25</v>
      </c>
      <c r="N60" s="17"/>
      <c r="O60" s="33" t="s">
        <v>25</v>
      </c>
      <c r="P60" s="17"/>
      <c r="Q60" s="33">
        <v>6134.22</v>
      </c>
      <c r="R60" s="17"/>
      <c r="S60" s="34">
        <v>0</v>
      </c>
      <c r="T60" s="17"/>
      <c r="U60" s="34" t="s">
        <v>25</v>
      </c>
      <c r="V60" s="17"/>
      <c r="W60" s="12"/>
    </row>
    <row r="61" spans="1:23" x14ac:dyDescent="0.25">
      <c r="A61" s="17" t="s">
        <v>42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33">
        <v>33338.160000000003</v>
      </c>
      <c r="N61" s="17"/>
      <c r="O61" s="33" t="s">
        <v>25</v>
      </c>
      <c r="P61" s="17"/>
      <c r="Q61" s="33">
        <v>46268.63</v>
      </c>
      <c r="R61" s="17"/>
      <c r="S61" s="34">
        <v>138.79</v>
      </c>
      <c r="T61" s="17"/>
      <c r="U61" s="34" t="s">
        <v>25</v>
      </c>
      <c r="V61" s="17"/>
      <c r="W61" s="12"/>
    </row>
    <row r="62" spans="1:23" x14ac:dyDescent="0.25">
      <c r="A62" s="17" t="s">
        <v>43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33">
        <v>33338.160000000003</v>
      </c>
      <c r="N62" s="17"/>
      <c r="O62" s="33" t="s">
        <v>25</v>
      </c>
      <c r="P62" s="17"/>
      <c r="Q62" s="33">
        <v>46268.63</v>
      </c>
      <c r="R62" s="17"/>
      <c r="S62" s="34">
        <v>138.79</v>
      </c>
      <c r="T62" s="17"/>
      <c r="U62" s="34" t="s">
        <v>25</v>
      </c>
      <c r="V62" s="17"/>
      <c r="W62" s="12"/>
    </row>
    <row r="63" spans="1:23" x14ac:dyDescent="0.25">
      <c r="A63" s="30" t="s">
        <v>44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31" t="s">
        <v>25</v>
      </c>
      <c r="N63" s="17"/>
      <c r="O63" s="31">
        <v>0</v>
      </c>
      <c r="P63" s="17"/>
      <c r="Q63" s="31">
        <v>100</v>
      </c>
      <c r="R63" s="17"/>
      <c r="S63" s="32">
        <v>0</v>
      </c>
      <c r="T63" s="17"/>
      <c r="U63" s="32" t="s">
        <v>25</v>
      </c>
      <c r="V63" s="17"/>
      <c r="W63" s="12"/>
    </row>
    <row r="64" spans="1:23" x14ac:dyDescent="0.25">
      <c r="A64" s="17" t="s">
        <v>45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33" t="s">
        <v>25</v>
      </c>
      <c r="N64" s="17"/>
      <c r="O64" s="33" t="s">
        <v>25</v>
      </c>
      <c r="P64" s="17"/>
      <c r="Q64" s="33">
        <v>100</v>
      </c>
      <c r="R64" s="17"/>
      <c r="S64" s="34">
        <v>0</v>
      </c>
      <c r="T64" s="17"/>
      <c r="U64" s="34" t="s">
        <v>25</v>
      </c>
      <c r="V64" s="17"/>
      <c r="W64" s="12"/>
    </row>
    <row r="65" spans="1:23" x14ac:dyDescent="0.25">
      <c r="A65" s="17" t="s">
        <v>46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33" t="s">
        <v>25</v>
      </c>
      <c r="N65" s="17"/>
      <c r="O65" s="33" t="s">
        <v>25</v>
      </c>
      <c r="P65" s="17"/>
      <c r="Q65" s="33">
        <v>100</v>
      </c>
      <c r="R65" s="17"/>
      <c r="S65" s="34">
        <v>0</v>
      </c>
      <c r="T65" s="17"/>
      <c r="U65" s="34" t="s">
        <v>25</v>
      </c>
      <c r="V65" s="17"/>
      <c r="W65" s="12"/>
    </row>
    <row r="66" spans="1:23" x14ac:dyDescent="0.25">
      <c r="A66" s="30" t="s">
        <v>240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31">
        <v>3934.66</v>
      </c>
      <c r="N66" s="17"/>
      <c r="O66" s="31">
        <v>7144.5</v>
      </c>
      <c r="P66" s="17"/>
      <c r="Q66" s="31">
        <v>4748.5</v>
      </c>
      <c r="R66" s="17"/>
      <c r="S66" s="32">
        <v>120.68</v>
      </c>
      <c r="T66" s="17"/>
      <c r="U66" s="32">
        <v>66.459999999999994</v>
      </c>
      <c r="V66" s="17"/>
      <c r="W66" s="12"/>
    </row>
    <row r="67" spans="1:23" x14ac:dyDescent="0.25">
      <c r="A67" s="17" t="s">
        <v>47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33">
        <v>3694.66</v>
      </c>
      <c r="N67" s="17"/>
      <c r="O67" s="33" t="s">
        <v>25</v>
      </c>
      <c r="P67" s="17"/>
      <c r="Q67" s="33">
        <v>4628.5</v>
      </c>
      <c r="R67" s="17"/>
      <c r="S67" s="34">
        <v>125.28</v>
      </c>
      <c r="T67" s="17"/>
      <c r="U67" s="34" t="s">
        <v>25</v>
      </c>
      <c r="V67" s="17"/>
      <c r="W67" s="12"/>
    </row>
    <row r="68" spans="1:23" x14ac:dyDescent="0.25">
      <c r="A68" s="17" t="s">
        <v>48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33">
        <v>3694.66</v>
      </c>
      <c r="N68" s="17"/>
      <c r="O68" s="33" t="s">
        <v>25</v>
      </c>
      <c r="P68" s="17"/>
      <c r="Q68" s="33">
        <v>4628.5</v>
      </c>
      <c r="R68" s="17"/>
      <c r="S68" s="34">
        <v>125.28</v>
      </c>
      <c r="T68" s="17"/>
      <c r="U68" s="34" t="s">
        <v>25</v>
      </c>
      <c r="V68" s="17"/>
      <c r="W68" s="12"/>
    </row>
    <row r="69" spans="1:23" x14ac:dyDescent="0.25">
      <c r="A69" s="17" t="s">
        <v>241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33">
        <v>240</v>
      </c>
      <c r="N69" s="17"/>
      <c r="O69" s="33" t="s">
        <v>25</v>
      </c>
      <c r="P69" s="17"/>
      <c r="Q69" s="33">
        <v>120</v>
      </c>
      <c r="R69" s="17"/>
      <c r="S69" s="34">
        <v>50</v>
      </c>
      <c r="T69" s="17"/>
      <c r="U69" s="34" t="s">
        <v>25</v>
      </c>
      <c r="V69" s="17"/>
      <c r="W69" s="12"/>
    </row>
    <row r="70" spans="1:23" x14ac:dyDescent="0.25">
      <c r="A70" s="17" t="s">
        <v>49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33">
        <v>240</v>
      </c>
      <c r="N70" s="17"/>
      <c r="O70" s="33" t="s">
        <v>25</v>
      </c>
      <c r="P70" s="17"/>
      <c r="Q70" s="33">
        <v>120</v>
      </c>
      <c r="R70" s="17"/>
      <c r="S70" s="34">
        <v>50</v>
      </c>
      <c r="T70" s="17"/>
      <c r="U70" s="34" t="s">
        <v>25</v>
      </c>
      <c r="V70" s="17"/>
      <c r="W70" s="12"/>
    </row>
    <row r="71" spans="1:23" x14ac:dyDescent="0.25">
      <c r="A71" s="30" t="s">
        <v>50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31">
        <v>33778.78</v>
      </c>
      <c r="N71" s="17"/>
      <c r="O71" s="31">
        <v>39712</v>
      </c>
      <c r="P71" s="17"/>
      <c r="Q71" s="31">
        <v>38283.67</v>
      </c>
      <c r="R71" s="17"/>
      <c r="S71" s="32">
        <v>113.34</v>
      </c>
      <c r="T71" s="17"/>
      <c r="U71" s="32">
        <v>96.4</v>
      </c>
      <c r="V71" s="17"/>
      <c r="W71" s="12"/>
    </row>
    <row r="72" spans="1:23" x14ac:dyDescent="0.25">
      <c r="A72" s="17" t="s">
        <v>51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33">
        <v>33778.78</v>
      </c>
      <c r="N72" s="17"/>
      <c r="O72" s="33" t="s">
        <v>25</v>
      </c>
      <c r="P72" s="17"/>
      <c r="Q72" s="33">
        <v>38283.67</v>
      </c>
      <c r="R72" s="17"/>
      <c r="S72" s="34">
        <v>113.34</v>
      </c>
      <c r="T72" s="17"/>
      <c r="U72" s="34" t="s">
        <v>25</v>
      </c>
      <c r="V72" s="17"/>
      <c r="W72" s="12"/>
    </row>
    <row r="73" spans="1:23" x14ac:dyDescent="0.25">
      <c r="A73" s="17" t="s">
        <v>52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33">
        <v>33778.78</v>
      </c>
      <c r="N73" s="17"/>
      <c r="O73" s="33" t="s">
        <v>25</v>
      </c>
      <c r="P73" s="17"/>
      <c r="Q73" s="33">
        <v>38283.67</v>
      </c>
      <c r="R73" s="17"/>
      <c r="S73" s="34">
        <v>113.34</v>
      </c>
      <c r="T73" s="17"/>
      <c r="U73" s="34" t="s">
        <v>25</v>
      </c>
      <c r="V73" s="17"/>
      <c r="W73" s="12"/>
    </row>
    <row r="74" spans="1:23" x14ac:dyDescent="0.25">
      <c r="A74" s="30" t="s">
        <v>27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31">
        <v>731008.02</v>
      </c>
      <c r="N74" s="17"/>
      <c r="O74" s="31">
        <v>980871</v>
      </c>
      <c r="P74" s="17"/>
      <c r="Q74" s="31">
        <v>857905.18</v>
      </c>
      <c r="R74" s="17"/>
      <c r="S74" s="32">
        <v>117.06</v>
      </c>
      <c r="T74" s="17"/>
      <c r="U74" s="32">
        <v>87.4</v>
      </c>
      <c r="V74" s="17"/>
      <c r="W74" s="12"/>
    </row>
    <row r="75" spans="1:23" x14ac:dyDescent="0.25">
      <c r="A75" s="30" t="s">
        <v>53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31">
        <v>640739.25</v>
      </c>
      <c r="N75" s="17"/>
      <c r="O75" s="31">
        <v>876340.4</v>
      </c>
      <c r="P75" s="17"/>
      <c r="Q75" s="31">
        <v>762742.95</v>
      </c>
      <c r="R75" s="35"/>
      <c r="S75" s="32">
        <v>119.04</v>
      </c>
      <c r="T75" s="17"/>
      <c r="U75" s="32">
        <v>87.04</v>
      </c>
      <c r="V75" s="17"/>
      <c r="W75" s="12"/>
    </row>
    <row r="76" spans="1:23" x14ac:dyDescent="0.25">
      <c r="A76" s="17" t="s">
        <v>54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33">
        <v>532814.93000000005</v>
      </c>
      <c r="N76" s="17"/>
      <c r="O76" s="33" t="s">
        <v>25</v>
      </c>
      <c r="P76" s="17"/>
      <c r="Q76" s="33">
        <v>631438.84</v>
      </c>
      <c r="R76" s="35"/>
      <c r="S76" s="34">
        <v>118.51</v>
      </c>
      <c r="T76" s="17"/>
      <c r="U76" s="34" t="s">
        <v>25</v>
      </c>
      <c r="V76" s="17"/>
      <c r="W76" s="12"/>
    </row>
    <row r="77" spans="1:23" x14ac:dyDescent="0.25">
      <c r="A77" s="17" t="s">
        <v>55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33">
        <v>531290.89</v>
      </c>
      <c r="N77" s="17"/>
      <c r="O77" s="33" t="s">
        <v>25</v>
      </c>
      <c r="P77" s="17"/>
      <c r="Q77" s="33">
        <v>628832.80000000005</v>
      </c>
      <c r="R77" s="35"/>
      <c r="S77" s="34">
        <v>118.36</v>
      </c>
      <c r="T77" s="17"/>
      <c r="U77" s="34" t="s">
        <v>25</v>
      </c>
      <c r="V77" s="17"/>
      <c r="W77" s="12"/>
    </row>
    <row r="78" spans="1:23" x14ac:dyDescent="0.25">
      <c r="A78" s="17" t="s">
        <v>56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33">
        <v>1524.04</v>
      </c>
      <c r="N78" s="17"/>
      <c r="O78" s="33" t="s">
        <v>25</v>
      </c>
      <c r="P78" s="17"/>
      <c r="Q78" s="33">
        <v>2606.04</v>
      </c>
      <c r="R78" s="35"/>
      <c r="S78" s="34">
        <v>171</v>
      </c>
      <c r="T78" s="17"/>
      <c r="U78" s="34" t="s">
        <v>25</v>
      </c>
      <c r="V78" s="17"/>
      <c r="W78" s="12"/>
    </row>
    <row r="79" spans="1:23" x14ac:dyDescent="0.25">
      <c r="A79" s="17" t="s">
        <v>57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33">
        <v>20556.400000000001</v>
      </c>
      <c r="N79" s="17"/>
      <c r="O79" s="33" t="s">
        <v>25</v>
      </c>
      <c r="P79" s="17"/>
      <c r="Q79" s="33">
        <v>27186.03</v>
      </c>
      <c r="R79" s="35"/>
      <c r="S79" s="34">
        <v>132.25</v>
      </c>
      <c r="T79" s="17"/>
      <c r="U79" s="34" t="s">
        <v>25</v>
      </c>
      <c r="V79" s="17"/>
      <c r="W79" s="12"/>
    </row>
    <row r="80" spans="1:23" x14ac:dyDescent="0.25">
      <c r="A80" s="17" t="s">
        <v>58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33">
        <v>20556.400000000001</v>
      </c>
      <c r="N80" s="17"/>
      <c r="O80" s="33" t="s">
        <v>25</v>
      </c>
      <c r="P80" s="17"/>
      <c r="Q80" s="33">
        <v>27186.03</v>
      </c>
      <c r="R80" s="35"/>
      <c r="S80" s="34">
        <v>132.25</v>
      </c>
      <c r="T80" s="17"/>
      <c r="U80" s="34" t="s">
        <v>25</v>
      </c>
      <c r="V80" s="17"/>
      <c r="W80" s="12"/>
    </row>
    <row r="81" spans="1:23" x14ac:dyDescent="0.25">
      <c r="A81" s="17" t="s">
        <v>59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33">
        <v>87367.92</v>
      </c>
      <c r="N81" s="17"/>
      <c r="O81" s="33" t="s">
        <v>25</v>
      </c>
      <c r="P81" s="17"/>
      <c r="Q81" s="33">
        <v>104118.08</v>
      </c>
      <c r="R81" s="35"/>
      <c r="S81" s="34">
        <v>119.17</v>
      </c>
      <c r="T81" s="17"/>
      <c r="U81" s="34" t="s">
        <v>25</v>
      </c>
      <c r="V81" s="17"/>
      <c r="W81" s="12"/>
    </row>
    <row r="82" spans="1:23" x14ac:dyDescent="0.25">
      <c r="A82" s="17" t="s">
        <v>60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33">
        <v>87367.92</v>
      </c>
      <c r="N82" s="17"/>
      <c r="O82" s="33" t="s">
        <v>25</v>
      </c>
      <c r="P82" s="17"/>
      <c r="Q82" s="33">
        <v>104118.08</v>
      </c>
      <c r="R82" s="35"/>
      <c r="S82" s="34">
        <v>119.17</v>
      </c>
      <c r="T82" s="17"/>
      <c r="U82" s="34" t="s">
        <v>25</v>
      </c>
      <c r="V82" s="17"/>
      <c r="W82" s="12"/>
    </row>
    <row r="83" spans="1:23" x14ac:dyDescent="0.25">
      <c r="A83" s="30" t="s">
        <v>61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31">
        <v>82568.89</v>
      </c>
      <c r="N83" s="17"/>
      <c r="O83" s="31">
        <v>95096.6</v>
      </c>
      <c r="P83" s="17"/>
      <c r="Q83" s="31">
        <v>86096.93</v>
      </c>
      <c r="R83" s="35"/>
      <c r="S83" s="32">
        <v>104.27</v>
      </c>
      <c r="T83" s="17"/>
      <c r="U83" s="32">
        <v>90.54</v>
      </c>
      <c r="V83" s="17"/>
      <c r="W83" s="12"/>
    </row>
    <row r="84" spans="1:23" x14ac:dyDescent="0.25">
      <c r="A84" s="17" t="s">
        <v>62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33">
        <v>24933.21</v>
      </c>
      <c r="N84" s="17"/>
      <c r="O84" s="33" t="s">
        <v>25</v>
      </c>
      <c r="P84" s="17"/>
      <c r="Q84" s="33">
        <v>26502.15</v>
      </c>
      <c r="R84" s="35"/>
      <c r="S84" s="34">
        <v>106.29</v>
      </c>
      <c r="T84" s="17"/>
      <c r="U84" s="34" t="s">
        <v>25</v>
      </c>
      <c r="V84" s="17"/>
      <c r="W84" s="12"/>
    </row>
    <row r="85" spans="1:23" x14ac:dyDescent="0.25">
      <c r="A85" s="17" t="s">
        <v>63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3">
        <v>713.08</v>
      </c>
      <c r="N85" s="17"/>
      <c r="O85" s="33" t="s">
        <v>25</v>
      </c>
      <c r="P85" s="17"/>
      <c r="Q85" s="33">
        <v>390</v>
      </c>
      <c r="R85" s="35"/>
      <c r="S85" s="34">
        <v>54.69</v>
      </c>
      <c r="T85" s="17"/>
      <c r="U85" s="34" t="s">
        <v>25</v>
      </c>
      <c r="V85" s="17"/>
      <c r="W85" s="12"/>
    </row>
    <row r="86" spans="1:23" x14ac:dyDescent="0.25">
      <c r="A86" s="17" t="s">
        <v>64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33">
        <v>23532.61</v>
      </c>
      <c r="N86" s="17"/>
      <c r="O86" s="33" t="s">
        <v>25</v>
      </c>
      <c r="P86" s="17"/>
      <c r="Q86" s="33">
        <v>25217.53</v>
      </c>
      <c r="R86" s="35"/>
      <c r="S86" s="34">
        <v>107.16</v>
      </c>
      <c r="T86" s="17"/>
      <c r="U86" s="34" t="s">
        <v>25</v>
      </c>
      <c r="V86" s="17"/>
      <c r="W86" s="12"/>
    </row>
    <row r="87" spans="1:23" x14ac:dyDescent="0.25">
      <c r="A87" s="17" t="s">
        <v>65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33">
        <v>62.5</v>
      </c>
      <c r="N87" s="17"/>
      <c r="O87" s="33" t="s">
        <v>25</v>
      </c>
      <c r="P87" s="17"/>
      <c r="Q87" s="33" t="s">
        <v>25</v>
      </c>
      <c r="R87" s="35"/>
      <c r="S87" s="34">
        <v>0</v>
      </c>
      <c r="T87" s="17"/>
      <c r="U87" s="34" t="s">
        <v>25</v>
      </c>
      <c r="V87" s="17"/>
      <c r="W87" s="12"/>
    </row>
    <row r="88" spans="1:23" x14ac:dyDescent="0.25">
      <c r="A88" s="17" t="s">
        <v>66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33">
        <v>625.02</v>
      </c>
      <c r="N88" s="17"/>
      <c r="O88" s="33" t="s">
        <v>25</v>
      </c>
      <c r="P88" s="17"/>
      <c r="Q88" s="33">
        <v>894.62</v>
      </c>
      <c r="R88" s="35"/>
      <c r="S88" s="34">
        <v>143.13</v>
      </c>
      <c r="T88" s="17"/>
      <c r="U88" s="34" t="s">
        <v>25</v>
      </c>
      <c r="V88" s="17"/>
      <c r="W88" s="12"/>
    </row>
    <row r="89" spans="1:23" x14ac:dyDescent="0.25">
      <c r="A89" s="17" t="s">
        <v>67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33">
        <v>38074.639999999999</v>
      </c>
      <c r="N89" s="17"/>
      <c r="O89" s="33" t="s">
        <v>25</v>
      </c>
      <c r="P89" s="17"/>
      <c r="Q89" s="33">
        <v>39979.279999999999</v>
      </c>
      <c r="R89" s="35"/>
      <c r="S89" s="34">
        <v>105</v>
      </c>
      <c r="T89" s="17"/>
      <c r="U89" s="34" t="s">
        <v>25</v>
      </c>
      <c r="V89" s="17"/>
      <c r="W89" s="12"/>
    </row>
    <row r="90" spans="1:23" x14ac:dyDescent="0.25">
      <c r="A90" s="17" t="s">
        <v>68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33">
        <v>3069.96</v>
      </c>
      <c r="N90" s="17"/>
      <c r="O90" s="33" t="s">
        <v>25</v>
      </c>
      <c r="P90" s="17"/>
      <c r="Q90" s="33">
        <v>2940.96</v>
      </c>
      <c r="R90" s="35"/>
      <c r="S90" s="34">
        <v>95.8</v>
      </c>
      <c r="T90" s="17"/>
      <c r="U90" s="34" t="s">
        <v>25</v>
      </c>
      <c r="V90" s="17"/>
      <c r="W90" s="12"/>
    </row>
    <row r="91" spans="1:23" x14ac:dyDescent="0.25">
      <c r="A91" s="17" t="s">
        <v>69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33">
        <v>17380.59</v>
      </c>
      <c r="N91" s="17"/>
      <c r="O91" s="33" t="s">
        <v>25</v>
      </c>
      <c r="P91" s="17"/>
      <c r="Q91" s="33">
        <v>16275.08</v>
      </c>
      <c r="R91" s="35"/>
      <c r="S91" s="34">
        <v>93.83</v>
      </c>
      <c r="T91" s="17"/>
      <c r="U91" s="34" t="s">
        <v>25</v>
      </c>
      <c r="V91" s="17"/>
      <c r="W91" s="12"/>
    </row>
    <row r="92" spans="1:23" x14ac:dyDescent="0.25">
      <c r="A92" s="17" t="s">
        <v>70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33">
        <v>17624.09</v>
      </c>
      <c r="N92" s="17"/>
      <c r="O92" s="33" t="s">
        <v>25</v>
      </c>
      <c r="P92" s="17"/>
      <c r="Q92" s="33">
        <v>20763.240000000002</v>
      </c>
      <c r="R92" s="35"/>
      <c r="S92" s="34">
        <v>117.81</v>
      </c>
      <c r="T92" s="17"/>
      <c r="U92" s="34" t="s">
        <v>25</v>
      </c>
      <c r="V92" s="17"/>
      <c r="W92" s="12"/>
    </row>
    <row r="93" spans="1:23" x14ac:dyDescent="0.25">
      <c r="A93" s="17" t="s">
        <v>71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33">
        <v>14291.27</v>
      </c>
      <c r="N93" s="17"/>
      <c r="O93" s="33" t="s">
        <v>25</v>
      </c>
      <c r="P93" s="17"/>
      <c r="Q93" s="33">
        <v>15965.42</v>
      </c>
      <c r="R93" s="35"/>
      <c r="S93" s="34">
        <v>111.71</v>
      </c>
      <c r="T93" s="17"/>
      <c r="U93" s="34" t="s">
        <v>25</v>
      </c>
      <c r="V93" s="17"/>
      <c r="W93" s="12"/>
    </row>
    <row r="94" spans="1:23" x14ac:dyDescent="0.25">
      <c r="A94" s="17" t="s">
        <v>242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33">
        <v>1356.95</v>
      </c>
      <c r="N94" s="17"/>
      <c r="O94" s="33" t="s">
        <v>25</v>
      </c>
      <c r="P94" s="17"/>
      <c r="Q94" s="33">
        <v>1412.33</v>
      </c>
      <c r="R94" s="35"/>
      <c r="S94" s="34">
        <v>104.08</v>
      </c>
      <c r="T94" s="17"/>
      <c r="U94" s="34" t="s">
        <v>25</v>
      </c>
      <c r="V94" s="17"/>
      <c r="W94" s="12"/>
    </row>
    <row r="95" spans="1:23" x14ac:dyDescent="0.25">
      <c r="A95" s="17" t="s">
        <v>243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33">
        <v>5202.72</v>
      </c>
      <c r="N95" s="17"/>
      <c r="O95" s="33" t="s">
        <v>25</v>
      </c>
      <c r="P95" s="17"/>
      <c r="Q95" s="33">
        <v>5958.63</v>
      </c>
      <c r="R95" s="35"/>
      <c r="S95" s="34">
        <v>114.53</v>
      </c>
      <c r="T95" s="17"/>
      <c r="U95" s="34" t="s">
        <v>25</v>
      </c>
      <c r="V95" s="17"/>
      <c r="W95" s="12"/>
    </row>
    <row r="96" spans="1:23" x14ac:dyDescent="0.25">
      <c r="A96" s="17" t="s">
        <v>72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33">
        <v>1455.36</v>
      </c>
      <c r="N96" s="17"/>
      <c r="O96" s="33" t="s">
        <v>25</v>
      </c>
      <c r="P96" s="17"/>
      <c r="Q96" s="33">
        <v>1844.81</v>
      </c>
      <c r="R96" s="35"/>
      <c r="S96" s="34">
        <v>126.76</v>
      </c>
      <c r="T96" s="17"/>
      <c r="U96" s="34" t="s">
        <v>25</v>
      </c>
      <c r="V96" s="17"/>
      <c r="W96" s="12"/>
    </row>
    <row r="97" spans="1:23" x14ac:dyDescent="0.25">
      <c r="A97" s="17" t="s">
        <v>73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33">
        <v>640</v>
      </c>
      <c r="N97" s="17"/>
      <c r="O97" s="33" t="s">
        <v>25</v>
      </c>
      <c r="P97" s="17"/>
      <c r="Q97" s="33">
        <v>640</v>
      </c>
      <c r="R97" s="35"/>
      <c r="S97" s="34">
        <v>100</v>
      </c>
      <c r="T97" s="17"/>
      <c r="U97" s="34" t="s">
        <v>25</v>
      </c>
      <c r="V97" s="17"/>
      <c r="W97" s="12"/>
    </row>
    <row r="98" spans="1:23" x14ac:dyDescent="0.25">
      <c r="A98" s="17" t="s">
        <v>74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33">
        <v>64.7</v>
      </c>
      <c r="N98" s="17"/>
      <c r="O98" s="33" t="s">
        <v>25</v>
      </c>
      <c r="P98" s="17"/>
      <c r="Q98" s="33" t="s">
        <v>25</v>
      </c>
      <c r="R98" s="35"/>
      <c r="S98" s="34">
        <v>0</v>
      </c>
      <c r="T98" s="17"/>
      <c r="U98" s="34" t="s">
        <v>25</v>
      </c>
      <c r="V98" s="17"/>
      <c r="W98" s="12"/>
    </row>
    <row r="99" spans="1:23" x14ac:dyDescent="0.25">
      <c r="A99" s="17" t="s">
        <v>75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33">
        <v>3426</v>
      </c>
      <c r="N99" s="17"/>
      <c r="O99" s="33" t="s">
        <v>25</v>
      </c>
      <c r="P99" s="17"/>
      <c r="Q99" s="33">
        <v>3891.96</v>
      </c>
      <c r="R99" s="35"/>
      <c r="S99" s="34">
        <v>113.6</v>
      </c>
      <c r="T99" s="17"/>
      <c r="U99" s="34" t="s">
        <v>25</v>
      </c>
      <c r="V99" s="17"/>
      <c r="W99" s="12"/>
    </row>
    <row r="100" spans="1:23" x14ac:dyDescent="0.25">
      <c r="A100" s="17" t="s">
        <v>76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33">
        <v>2145.54</v>
      </c>
      <c r="N100" s="17"/>
      <c r="O100" s="33" t="s">
        <v>25</v>
      </c>
      <c r="P100" s="17"/>
      <c r="Q100" s="33">
        <v>2217.69</v>
      </c>
      <c r="R100" s="35"/>
      <c r="S100" s="34">
        <v>103.36</v>
      </c>
      <c r="T100" s="17"/>
      <c r="U100" s="34" t="s">
        <v>25</v>
      </c>
      <c r="V100" s="17"/>
      <c r="W100" s="12"/>
    </row>
    <row r="101" spans="1:23" x14ac:dyDescent="0.25">
      <c r="A101" s="17" t="s">
        <v>77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33">
        <v>5269.77</v>
      </c>
      <c r="N101" s="17"/>
      <c r="O101" s="33" t="s">
        <v>25</v>
      </c>
      <c r="P101" s="17"/>
      <c r="Q101" s="33">
        <v>3616.81</v>
      </c>
      <c r="R101" s="35"/>
      <c r="S101" s="34">
        <v>68.63</v>
      </c>
      <c r="T101" s="17"/>
      <c r="U101" s="34" t="s">
        <v>25</v>
      </c>
      <c r="V101" s="17"/>
      <c r="W101" s="12"/>
    </row>
    <row r="102" spans="1:23" x14ac:dyDescent="0.25">
      <c r="A102" s="17" t="s">
        <v>78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33">
        <v>163.09</v>
      </c>
      <c r="N102" s="17"/>
      <c r="O102" s="33" t="s">
        <v>25</v>
      </c>
      <c r="P102" s="17"/>
      <c r="Q102" s="33">
        <v>195</v>
      </c>
      <c r="R102" s="35"/>
      <c r="S102" s="34">
        <v>119.57</v>
      </c>
      <c r="T102" s="17"/>
      <c r="U102" s="34" t="s">
        <v>25</v>
      </c>
      <c r="V102" s="17"/>
      <c r="W102" s="12"/>
    </row>
    <row r="103" spans="1:23" x14ac:dyDescent="0.25">
      <c r="A103" s="17" t="s">
        <v>79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33">
        <v>697.54</v>
      </c>
      <c r="N103" s="17"/>
      <c r="O103" s="33" t="s">
        <v>25</v>
      </c>
      <c r="P103" s="17"/>
      <c r="Q103" s="33">
        <v>697.54</v>
      </c>
      <c r="R103" s="35"/>
      <c r="S103" s="34">
        <v>100</v>
      </c>
      <c r="T103" s="17"/>
      <c r="U103" s="34" t="s">
        <v>25</v>
      </c>
      <c r="V103" s="17"/>
      <c r="W103" s="12"/>
    </row>
    <row r="104" spans="1:23" x14ac:dyDescent="0.25">
      <c r="A104" s="17" t="s">
        <v>80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33">
        <v>4409.1400000000003</v>
      </c>
      <c r="N104" s="17"/>
      <c r="O104" s="33" t="s">
        <v>25</v>
      </c>
      <c r="P104" s="17"/>
      <c r="Q104" s="33">
        <v>2724.27</v>
      </c>
      <c r="R104" s="35"/>
      <c r="S104" s="34">
        <v>61.79</v>
      </c>
      <c r="T104" s="17"/>
      <c r="U104" s="34" t="s">
        <v>25</v>
      </c>
      <c r="V104" s="17"/>
      <c r="W104" s="12"/>
    </row>
    <row r="105" spans="1:23" x14ac:dyDescent="0.25">
      <c r="A105" s="30" t="s">
        <v>81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31">
        <v>22.82</v>
      </c>
      <c r="N105" s="17"/>
      <c r="O105" s="31">
        <v>33</v>
      </c>
      <c r="P105" s="17"/>
      <c r="Q105" s="31">
        <v>30.3</v>
      </c>
      <c r="R105" s="17"/>
      <c r="S105" s="32">
        <v>132.78</v>
      </c>
      <c r="T105" s="17"/>
      <c r="U105" s="32">
        <v>91.82</v>
      </c>
      <c r="V105" s="17"/>
      <c r="W105" s="12"/>
    </row>
    <row r="106" spans="1:23" x14ac:dyDescent="0.25">
      <c r="A106" s="17" t="s">
        <v>82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33">
        <v>22.82</v>
      </c>
      <c r="N106" s="17"/>
      <c r="O106" s="33" t="s">
        <v>25</v>
      </c>
      <c r="P106" s="17"/>
      <c r="Q106" s="33">
        <v>30.3</v>
      </c>
      <c r="R106" s="17"/>
      <c r="S106" s="34">
        <v>132.78</v>
      </c>
      <c r="T106" s="17"/>
      <c r="U106" s="34" t="s">
        <v>25</v>
      </c>
      <c r="V106" s="17"/>
      <c r="W106" s="12"/>
    </row>
    <row r="107" spans="1:23" x14ac:dyDescent="0.25">
      <c r="A107" s="17" t="s">
        <v>83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33">
        <v>19.920000000000002</v>
      </c>
      <c r="N107" s="17"/>
      <c r="O107" s="33" t="s">
        <v>25</v>
      </c>
      <c r="P107" s="17"/>
      <c r="Q107" s="33">
        <v>18.260000000000002</v>
      </c>
      <c r="R107" s="17"/>
      <c r="S107" s="34">
        <v>91.67</v>
      </c>
      <c r="T107" s="17"/>
      <c r="U107" s="34" t="s">
        <v>25</v>
      </c>
      <c r="V107" s="17"/>
      <c r="W107" s="12"/>
    </row>
    <row r="108" spans="1:23" x14ac:dyDescent="0.25">
      <c r="A108" s="17" t="s">
        <v>84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33">
        <v>2.9</v>
      </c>
      <c r="N108" s="17"/>
      <c r="O108" s="33" t="s">
        <v>25</v>
      </c>
      <c r="P108" s="17"/>
      <c r="Q108" s="33">
        <v>12.04</v>
      </c>
      <c r="R108" s="17"/>
      <c r="S108" s="34">
        <v>415.17</v>
      </c>
      <c r="T108" s="17"/>
      <c r="U108" s="34" t="s">
        <v>25</v>
      </c>
      <c r="V108" s="17"/>
      <c r="W108" s="12"/>
    </row>
    <row r="109" spans="1:23" x14ac:dyDescent="0.25">
      <c r="A109" s="30" t="s">
        <v>85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31">
        <v>7677.06</v>
      </c>
      <c r="N109" s="17"/>
      <c r="O109" s="31">
        <v>9401</v>
      </c>
      <c r="P109" s="17"/>
      <c r="Q109" s="31">
        <v>9068.27</v>
      </c>
      <c r="R109" s="17"/>
      <c r="S109" s="32">
        <v>118.12</v>
      </c>
      <c r="T109" s="17"/>
      <c r="U109" s="32">
        <v>96.46</v>
      </c>
      <c r="V109" s="17"/>
      <c r="W109" s="12"/>
    </row>
    <row r="110" spans="1:23" x14ac:dyDescent="0.25">
      <c r="A110" s="17" t="s">
        <v>86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33">
        <v>7677.06</v>
      </c>
      <c r="N110" s="17"/>
      <c r="O110" s="33" t="s">
        <v>25</v>
      </c>
      <c r="P110" s="17"/>
      <c r="Q110" s="33">
        <v>9068.27</v>
      </c>
      <c r="R110" s="17"/>
      <c r="S110" s="34">
        <v>118.12</v>
      </c>
      <c r="T110" s="17"/>
      <c r="U110" s="34" t="s">
        <v>25</v>
      </c>
      <c r="V110" s="17"/>
      <c r="W110" s="12"/>
    </row>
    <row r="111" spans="1:23" x14ac:dyDescent="0.25">
      <c r="A111" s="17" t="s">
        <v>244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33" t="s">
        <v>25</v>
      </c>
      <c r="N111" s="17"/>
      <c r="O111" s="33" t="s">
        <v>25</v>
      </c>
      <c r="P111" s="17"/>
      <c r="Q111" s="33">
        <v>100</v>
      </c>
      <c r="R111" s="17"/>
      <c r="S111" s="34">
        <v>0</v>
      </c>
      <c r="T111" s="17"/>
      <c r="U111" s="34" t="s">
        <v>25</v>
      </c>
      <c r="V111" s="17"/>
      <c r="W111" s="12"/>
    </row>
    <row r="112" spans="1:23" x14ac:dyDescent="0.25">
      <c r="A112" s="17" t="s">
        <v>87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33">
        <v>7677.06</v>
      </c>
      <c r="N112" s="17"/>
      <c r="O112" s="33" t="s">
        <v>25</v>
      </c>
      <c r="P112" s="17"/>
      <c r="Q112" s="33">
        <v>8968.27</v>
      </c>
      <c r="R112" s="17"/>
      <c r="S112" s="34">
        <v>116.82</v>
      </c>
      <c r="T112" s="17"/>
      <c r="U112" s="34" t="s">
        <v>25</v>
      </c>
      <c r="V112" s="17"/>
      <c r="W112" s="12"/>
    </row>
    <row r="113" spans="1:23" x14ac:dyDescent="0.25">
      <c r="A113" s="30" t="s">
        <v>28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31">
        <v>7321.03</v>
      </c>
      <c r="N113" s="17"/>
      <c r="O113" s="31">
        <v>4841</v>
      </c>
      <c r="P113" s="17"/>
      <c r="Q113" s="31">
        <v>4863.6400000000003</v>
      </c>
      <c r="R113" s="17"/>
      <c r="S113" s="32">
        <v>66.430000000000007</v>
      </c>
      <c r="T113" s="17"/>
      <c r="U113" s="32">
        <v>100.47</v>
      </c>
      <c r="V113" s="17"/>
      <c r="W113" s="12"/>
    </row>
    <row r="114" spans="1:23" x14ac:dyDescent="0.25">
      <c r="A114" s="30" t="s">
        <v>88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31">
        <v>7321.03</v>
      </c>
      <c r="N114" s="17"/>
      <c r="O114" s="31">
        <v>4841</v>
      </c>
      <c r="P114" s="17"/>
      <c r="Q114" s="31">
        <v>4863.6400000000003</v>
      </c>
      <c r="R114" s="17"/>
      <c r="S114" s="32">
        <v>66.430000000000007</v>
      </c>
      <c r="T114" s="17"/>
      <c r="U114" s="32">
        <v>100.47</v>
      </c>
      <c r="V114" s="17"/>
      <c r="W114" s="12"/>
    </row>
    <row r="115" spans="1:23" x14ac:dyDescent="0.25">
      <c r="A115" s="17" t="s">
        <v>89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33">
        <v>4106.2700000000004</v>
      </c>
      <c r="N115" s="17"/>
      <c r="O115" s="33" t="s">
        <v>25</v>
      </c>
      <c r="P115" s="17"/>
      <c r="Q115" s="33" t="s">
        <v>25</v>
      </c>
      <c r="R115" s="17"/>
      <c r="S115" s="34">
        <v>0</v>
      </c>
      <c r="T115" s="17"/>
      <c r="U115" s="34" t="s">
        <v>25</v>
      </c>
      <c r="V115" s="17"/>
      <c r="W115" s="12"/>
    </row>
    <row r="116" spans="1:23" x14ac:dyDescent="0.25">
      <c r="A116" s="17" t="s">
        <v>90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33">
        <v>4106.2700000000004</v>
      </c>
      <c r="N116" s="17"/>
      <c r="O116" s="33" t="s">
        <v>25</v>
      </c>
      <c r="P116" s="17"/>
      <c r="Q116" s="33" t="s">
        <v>25</v>
      </c>
      <c r="R116" s="17"/>
      <c r="S116" s="34">
        <v>0</v>
      </c>
      <c r="T116" s="17"/>
      <c r="U116" s="34" t="s">
        <v>25</v>
      </c>
      <c r="V116" s="17"/>
      <c r="W116" s="12"/>
    </row>
    <row r="117" spans="1:23" x14ac:dyDescent="0.25">
      <c r="A117" s="17" t="s">
        <v>91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33">
        <v>3214.76</v>
      </c>
      <c r="N117" s="17"/>
      <c r="O117" s="33" t="s">
        <v>25</v>
      </c>
      <c r="P117" s="17"/>
      <c r="Q117" s="33">
        <v>4863.6400000000003</v>
      </c>
      <c r="R117" s="17"/>
      <c r="S117" s="34">
        <v>151.29</v>
      </c>
      <c r="T117" s="17"/>
      <c r="U117" s="34" t="s">
        <v>25</v>
      </c>
      <c r="V117" s="17"/>
      <c r="W117" s="12"/>
    </row>
    <row r="118" spans="1:23" x14ac:dyDescent="0.25">
      <c r="A118" s="17" t="s">
        <v>92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33">
        <v>3214.76</v>
      </c>
      <c r="N118" s="17"/>
      <c r="O118" s="33" t="s">
        <v>25</v>
      </c>
      <c r="P118" s="17"/>
      <c r="Q118" s="33">
        <v>4863.6400000000003</v>
      </c>
      <c r="R118" s="17"/>
      <c r="S118" s="34">
        <v>151.29</v>
      </c>
      <c r="T118" s="17"/>
      <c r="U118" s="34" t="s">
        <v>25</v>
      </c>
      <c r="V118" s="17"/>
      <c r="W118" s="12"/>
    </row>
    <row r="120" spans="1:23" s="10" customFormat="1" x14ac:dyDescent="0.25"/>
    <row r="121" spans="1:23" ht="18.55" x14ac:dyDescent="0.3">
      <c r="A121" s="26" t="s">
        <v>231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3" x14ac:dyDescent="0.25">
      <c r="A122" s="28" t="s">
        <v>245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4"/>
    </row>
    <row r="123" spans="1:23" x14ac:dyDescent="0.25">
      <c r="V123" s="4"/>
    </row>
    <row r="124" spans="1:23" x14ac:dyDescent="0.25">
      <c r="A124" s="22" t="s">
        <v>13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22" t="s">
        <v>14</v>
      </c>
      <c r="N124" s="17"/>
      <c r="O124" s="22" t="s">
        <v>237</v>
      </c>
      <c r="P124" s="17"/>
      <c r="Q124" s="22" t="s">
        <v>238</v>
      </c>
      <c r="R124" s="17"/>
      <c r="S124" s="22" t="s">
        <v>15</v>
      </c>
      <c r="T124" s="17"/>
      <c r="U124" s="22" t="s">
        <v>16</v>
      </c>
      <c r="V124" s="17"/>
    </row>
    <row r="125" spans="1:23" x14ac:dyDescent="0.25">
      <c r="A125" s="22" t="s">
        <v>93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22" t="s">
        <v>18</v>
      </c>
      <c r="N125" s="17"/>
      <c r="O125" s="22" t="s">
        <v>19</v>
      </c>
      <c r="P125" s="17"/>
      <c r="Q125" s="22" t="s">
        <v>20</v>
      </c>
      <c r="R125" s="17"/>
      <c r="S125" s="22" t="s">
        <v>21</v>
      </c>
      <c r="T125" s="17"/>
      <c r="U125" s="22" t="s">
        <v>22</v>
      </c>
      <c r="V125" s="17"/>
    </row>
    <row r="126" spans="1:23" x14ac:dyDescent="0.25">
      <c r="A126" s="56" t="s">
        <v>94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57">
        <v>726223.17</v>
      </c>
      <c r="N126" s="17"/>
      <c r="O126" s="57">
        <v>993685.5</v>
      </c>
      <c r="P126" s="17"/>
      <c r="Q126" s="57">
        <v>802475.41</v>
      </c>
      <c r="R126" s="17"/>
      <c r="S126" s="72">
        <v>110.5</v>
      </c>
      <c r="T126" s="17"/>
      <c r="U126" s="72">
        <v>80.760000000000005</v>
      </c>
      <c r="V126" s="17"/>
    </row>
    <row r="127" spans="1:23" x14ac:dyDescent="0.25">
      <c r="A127" s="62" t="s">
        <v>95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58" t="s">
        <v>25</v>
      </c>
      <c r="N127" s="17"/>
      <c r="O127" s="58">
        <v>2620</v>
      </c>
      <c r="P127" s="17"/>
      <c r="Q127" s="58" t="s">
        <v>25</v>
      </c>
      <c r="R127" s="17"/>
      <c r="S127" s="59">
        <v>0</v>
      </c>
      <c r="T127" s="17"/>
      <c r="U127" s="59">
        <v>0</v>
      </c>
      <c r="V127" s="17"/>
    </row>
    <row r="128" spans="1:23" x14ac:dyDescent="0.25">
      <c r="A128" s="71" t="s">
        <v>96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60" t="s">
        <v>25</v>
      </c>
      <c r="N128" s="17"/>
      <c r="O128" s="60">
        <v>2620</v>
      </c>
      <c r="P128" s="17"/>
      <c r="Q128" s="60" t="s">
        <v>25</v>
      </c>
      <c r="R128" s="17"/>
      <c r="S128" s="61">
        <v>0</v>
      </c>
      <c r="T128" s="17"/>
      <c r="U128" s="61">
        <v>0</v>
      </c>
      <c r="V128" s="17"/>
    </row>
    <row r="129" spans="1:22" x14ac:dyDescent="0.25">
      <c r="A129" s="62" t="s">
        <v>97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58">
        <v>726223.17</v>
      </c>
      <c r="N129" s="17"/>
      <c r="O129" s="58">
        <v>991065.5</v>
      </c>
      <c r="P129" s="17"/>
      <c r="Q129" s="58">
        <v>802475.41</v>
      </c>
      <c r="R129" s="17"/>
      <c r="S129" s="59">
        <v>110.5</v>
      </c>
      <c r="T129" s="17"/>
      <c r="U129" s="59">
        <v>80.97</v>
      </c>
      <c r="V129" s="17"/>
    </row>
    <row r="130" spans="1:22" x14ac:dyDescent="0.25">
      <c r="A130" s="71" t="s">
        <v>98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60">
        <v>33778.78</v>
      </c>
      <c r="N130" s="17"/>
      <c r="O130" s="60">
        <v>37092</v>
      </c>
      <c r="P130" s="17"/>
      <c r="Q130" s="60">
        <v>38283.67</v>
      </c>
      <c r="R130" s="17"/>
      <c r="S130" s="61">
        <v>113.34</v>
      </c>
      <c r="T130" s="17"/>
      <c r="U130" s="61">
        <v>103.21</v>
      </c>
      <c r="V130" s="17"/>
    </row>
    <row r="131" spans="1:22" x14ac:dyDescent="0.25">
      <c r="A131" s="71" t="s">
        <v>99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60">
        <v>692444.39</v>
      </c>
      <c r="N131" s="17"/>
      <c r="O131" s="60">
        <v>953973.5</v>
      </c>
      <c r="P131" s="17"/>
      <c r="Q131" s="60">
        <v>764191.74</v>
      </c>
      <c r="R131" s="17"/>
      <c r="S131" s="61">
        <v>110.36</v>
      </c>
      <c r="T131" s="17"/>
      <c r="U131" s="61">
        <v>80.11</v>
      </c>
      <c r="V131" s="17"/>
    </row>
    <row r="132" spans="1:22" x14ac:dyDescent="0.25">
      <c r="A132" s="16" t="s">
        <v>25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6" t="s">
        <v>25</v>
      </c>
      <c r="N132" s="17"/>
      <c r="O132" s="16" t="s">
        <v>25</v>
      </c>
      <c r="P132" s="17"/>
      <c r="Q132" s="16" t="s">
        <v>25</v>
      </c>
      <c r="R132" s="17"/>
      <c r="S132" s="16" t="s">
        <v>25</v>
      </c>
      <c r="T132" s="17"/>
      <c r="U132" s="16" t="s">
        <v>25</v>
      </c>
      <c r="V132" s="17"/>
    </row>
    <row r="133" spans="1:22" x14ac:dyDescent="0.25">
      <c r="A133" s="56" t="s">
        <v>100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57">
        <v>738329.05</v>
      </c>
      <c r="N133" s="17"/>
      <c r="O133" s="57">
        <v>985712</v>
      </c>
      <c r="P133" s="17"/>
      <c r="Q133" s="57">
        <f>Q134+Q136</f>
        <v>862768.82000000007</v>
      </c>
      <c r="R133" s="17"/>
      <c r="S133" s="72">
        <v>116.8</v>
      </c>
      <c r="T133" s="17"/>
      <c r="U133" s="72">
        <v>87.5</v>
      </c>
      <c r="V133" s="17"/>
    </row>
    <row r="134" spans="1:22" x14ac:dyDescent="0.25">
      <c r="A134" s="62" t="s">
        <v>95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58">
        <v>103.62</v>
      </c>
      <c r="N134" s="17"/>
      <c r="O134" s="58">
        <v>2620</v>
      </c>
      <c r="P134" s="17"/>
      <c r="Q134" s="58">
        <v>2328.5</v>
      </c>
      <c r="R134" s="17"/>
      <c r="S134" s="59">
        <v>2247.15</v>
      </c>
      <c r="T134" s="17"/>
      <c r="U134" s="59">
        <v>88.87</v>
      </c>
      <c r="V134" s="17"/>
    </row>
    <row r="135" spans="1:22" x14ac:dyDescent="0.25">
      <c r="A135" s="71" t="s">
        <v>96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60">
        <v>103.62</v>
      </c>
      <c r="N135" s="17"/>
      <c r="O135" s="60">
        <v>2620</v>
      </c>
      <c r="P135" s="17"/>
      <c r="Q135" s="60">
        <v>2328.5</v>
      </c>
      <c r="R135" s="17"/>
      <c r="S135" s="61">
        <v>2247.15</v>
      </c>
      <c r="T135" s="17"/>
      <c r="U135" s="61">
        <v>88.87</v>
      </c>
      <c r="V135" s="17"/>
    </row>
    <row r="136" spans="1:22" x14ac:dyDescent="0.25">
      <c r="A136" s="62" t="s">
        <v>97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58">
        <v>738225.43</v>
      </c>
      <c r="N136" s="17"/>
      <c r="O136" s="58">
        <v>983092</v>
      </c>
      <c r="P136" s="17"/>
      <c r="Q136" s="58">
        <f>Q138+Q137</f>
        <v>860440.32000000007</v>
      </c>
      <c r="R136" s="17"/>
      <c r="S136" s="59">
        <v>116.56</v>
      </c>
      <c r="T136" s="17"/>
      <c r="U136" s="59">
        <v>87.53</v>
      </c>
      <c r="V136" s="17"/>
    </row>
    <row r="137" spans="1:22" x14ac:dyDescent="0.25">
      <c r="A137" s="71" t="s">
        <v>98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60">
        <v>31778.83</v>
      </c>
      <c r="N137" s="17"/>
      <c r="O137" s="60">
        <v>37092</v>
      </c>
      <c r="P137" s="17"/>
      <c r="Q137" s="60">
        <v>35924.51</v>
      </c>
      <c r="R137" s="17"/>
      <c r="S137" s="61">
        <v>113.05</v>
      </c>
      <c r="T137" s="17"/>
      <c r="U137" s="61">
        <v>96.85</v>
      </c>
      <c r="V137" s="17"/>
    </row>
    <row r="138" spans="1:22" x14ac:dyDescent="0.25">
      <c r="A138" s="71" t="s">
        <v>99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60">
        <v>706446.6</v>
      </c>
      <c r="N138" s="17"/>
      <c r="O138" s="60">
        <v>946000</v>
      </c>
      <c r="P138" s="17"/>
      <c r="Q138" s="60">
        <v>824515.81</v>
      </c>
      <c r="R138" s="17"/>
      <c r="S138" s="61">
        <v>116.7</v>
      </c>
      <c r="T138" s="17"/>
      <c r="U138" s="61">
        <v>87.1</v>
      </c>
      <c r="V138" s="17"/>
    </row>
    <row r="141" spans="1:22" s="10" customFormat="1" x14ac:dyDescent="0.25"/>
    <row r="142" spans="1:22" s="10" customFormat="1" x14ac:dyDescent="0.25"/>
    <row r="143" spans="1:22" s="10" customFormat="1" x14ac:dyDescent="0.25"/>
    <row r="144" spans="1:22" ht="18.55" x14ac:dyDescent="0.3">
      <c r="A144" s="85" t="s">
        <v>101</v>
      </c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</row>
    <row r="145" spans="1:22" x14ac:dyDescent="0.25">
      <c r="A145" s="28" t="s">
        <v>245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</row>
    <row r="146" spans="1:22" x14ac:dyDescent="0.25">
      <c r="A146" s="28" t="s">
        <v>25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</row>
    <row r="147" spans="1:22" x14ac:dyDescent="0.25">
      <c r="A147" s="87" t="s">
        <v>102</v>
      </c>
      <c r="B147" s="17"/>
      <c r="C147" s="17"/>
      <c r="D147" s="17"/>
      <c r="E147" s="17"/>
      <c r="F147" s="17"/>
      <c r="G147" s="87" t="s">
        <v>103</v>
      </c>
      <c r="H147" s="17"/>
      <c r="I147" s="87" t="s">
        <v>246</v>
      </c>
      <c r="J147" s="17"/>
      <c r="K147" s="87" t="s">
        <v>247</v>
      </c>
      <c r="L147" s="17"/>
      <c r="M147" s="87" t="s">
        <v>104</v>
      </c>
      <c r="N147" s="17"/>
      <c r="O147" s="87" t="s">
        <v>105</v>
      </c>
      <c r="P147" s="17"/>
    </row>
    <row r="148" spans="1:22" x14ac:dyDescent="0.25">
      <c r="A148" s="87" t="s">
        <v>25</v>
      </c>
      <c r="B148" s="17"/>
      <c r="C148" s="17"/>
      <c r="D148" s="17"/>
      <c r="E148" s="17"/>
      <c r="F148" s="17"/>
      <c r="G148" s="87" t="s">
        <v>18</v>
      </c>
      <c r="H148" s="17"/>
      <c r="I148" s="87" t="s">
        <v>19</v>
      </c>
      <c r="J148" s="17"/>
      <c r="K148" s="87" t="s">
        <v>20</v>
      </c>
      <c r="L148" s="17"/>
      <c r="M148" s="87" t="s">
        <v>21</v>
      </c>
      <c r="N148" s="17"/>
      <c r="O148" s="87" t="s">
        <v>22</v>
      </c>
      <c r="P148" s="17"/>
    </row>
    <row r="149" spans="1:22" x14ac:dyDescent="0.25">
      <c r="A149" s="100" t="s">
        <v>106</v>
      </c>
      <c r="B149" s="17"/>
      <c r="C149" s="17"/>
      <c r="D149" s="17"/>
      <c r="E149" s="17"/>
      <c r="F149" s="17"/>
      <c r="G149" s="101">
        <v>738329.05</v>
      </c>
      <c r="H149" s="17"/>
      <c r="I149" s="101">
        <v>985712</v>
      </c>
      <c r="J149" s="17"/>
      <c r="K149" s="101">
        <v>862768.82</v>
      </c>
      <c r="L149" s="17"/>
      <c r="M149" s="102">
        <v>116.8</v>
      </c>
      <c r="N149" s="17"/>
      <c r="O149" s="102">
        <v>87.5</v>
      </c>
      <c r="P149" s="17"/>
    </row>
    <row r="150" spans="1:22" x14ac:dyDescent="0.25">
      <c r="A150" s="95" t="s">
        <v>107</v>
      </c>
      <c r="B150" s="17"/>
      <c r="C150" s="17"/>
      <c r="D150" s="17"/>
      <c r="E150" s="17"/>
      <c r="F150" s="17"/>
      <c r="G150" s="96">
        <v>738329.05</v>
      </c>
      <c r="H150" s="17"/>
      <c r="I150" s="96">
        <v>985712</v>
      </c>
      <c r="J150" s="17"/>
      <c r="K150" s="97">
        <v>862768.82</v>
      </c>
      <c r="L150" s="98"/>
      <c r="M150" s="99">
        <v>116.8</v>
      </c>
      <c r="N150" s="17"/>
      <c r="O150" s="99">
        <v>87.5</v>
      </c>
      <c r="P150" s="17"/>
    </row>
    <row r="151" spans="1:22" x14ac:dyDescent="0.25">
      <c r="A151" s="109" t="s">
        <v>108</v>
      </c>
      <c r="B151" s="17"/>
      <c r="C151" s="17"/>
      <c r="D151" s="17"/>
      <c r="E151" s="17"/>
      <c r="F151" s="17"/>
      <c r="G151" s="76">
        <v>738329.05</v>
      </c>
      <c r="H151" s="17"/>
      <c r="I151" s="76">
        <v>985712</v>
      </c>
      <c r="J151" s="17"/>
      <c r="K151" s="77">
        <v>862768.82</v>
      </c>
      <c r="L151" s="78"/>
      <c r="M151" s="75">
        <v>116.8</v>
      </c>
      <c r="N151" s="17"/>
      <c r="O151" s="75">
        <v>87.5</v>
      </c>
      <c r="P151" s="17"/>
    </row>
    <row r="152" spans="1:22" x14ac:dyDescent="0.25">
      <c r="V152" s="3"/>
    </row>
    <row r="154" spans="1:22" x14ac:dyDescent="0.25">
      <c r="A154" s="3" t="s">
        <v>110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8"/>
    </row>
    <row r="156" spans="1:22" x14ac:dyDescent="0.25">
      <c r="A156" s="8" t="s">
        <v>111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8" spans="1:22" x14ac:dyDescent="0.25">
      <c r="A158" t="s">
        <v>248</v>
      </c>
    </row>
    <row r="159" spans="1:22" x14ac:dyDescent="0.25">
      <c r="A159" t="s">
        <v>249</v>
      </c>
    </row>
    <row r="160" spans="1:22" x14ac:dyDescent="0.25">
      <c r="A160" t="s">
        <v>250</v>
      </c>
    </row>
    <row r="162" spans="1:21" ht="18.55" x14ac:dyDescent="0.3">
      <c r="A162" s="69" t="s">
        <v>112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</row>
    <row r="163" spans="1:21" x14ac:dyDescent="0.25">
      <c r="A163" s="51" t="s">
        <v>245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x14ac:dyDescent="0.25">
      <c r="A164" s="51" t="s">
        <v>25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x14ac:dyDescent="0.25">
      <c r="A165" s="49" t="s">
        <v>113</v>
      </c>
      <c r="B165" s="49"/>
      <c r="C165" s="49"/>
      <c r="D165" s="49"/>
      <c r="E165" s="49"/>
      <c r="F165" s="49" t="s">
        <v>114</v>
      </c>
      <c r="G165" s="49"/>
      <c r="H165" s="49"/>
      <c r="I165" s="49"/>
      <c r="J165" s="49"/>
      <c r="K165" s="49"/>
      <c r="L165" s="49"/>
      <c r="M165" s="49"/>
      <c r="N165" s="49"/>
      <c r="O165" s="49"/>
      <c r="P165" s="49" t="s">
        <v>246</v>
      </c>
      <c r="Q165" s="49"/>
      <c r="R165" s="49" t="s">
        <v>247</v>
      </c>
      <c r="S165" s="49"/>
      <c r="T165" s="49" t="s">
        <v>115</v>
      </c>
      <c r="U165" s="49"/>
    </row>
    <row r="166" spans="1:21" x14ac:dyDescent="0.25">
      <c r="A166" s="49" t="s">
        <v>25</v>
      </c>
      <c r="B166" s="49"/>
      <c r="C166" s="49"/>
      <c r="D166" s="49"/>
      <c r="E166" s="49"/>
      <c r="F166" s="49" t="s">
        <v>25</v>
      </c>
      <c r="G166" s="49"/>
      <c r="H166" s="49"/>
      <c r="I166" s="49"/>
      <c r="J166" s="49"/>
      <c r="K166" s="49"/>
      <c r="L166" s="49"/>
      <c r="M166" s="49"/>
      <c r="N166" s="49"/>
      <c r="O166" s="49"/>
      <c r="P166" s="49" t="s">
        <v>18</v>
      </c>
      <c r="Q166" s="49"/>
      <c r="R166" s="49" t="s">
        <v>19</v>
      </c>
      <c r="S166" s="49"/>
      <c r="T166" s="49" t="s">
        <v>20</v>
      </c>
      <c r="U166" s="49"/>
    </row>
    <row r="167" spans="1:21" x14ac:dyDescent="0.25">
      <c r="A167" s="103" t="s">
        <v>25</v>
      </c>
      <c r="B167" s="103"/>
      <c r="C167" s="103"/>
      <c r="D167" s="103"/>
      <c r="E167" s="103"/>
      <c r="F167" s="104" t="s">
        <v>116</v>
      </c>
      <c r="G167" s="104"/>
      <c r="H167" s="104"/>
      <c r="I167" s="104"/>
      <c r="J167" s="104"/>
      <c r="K167" s="104"/>
      <c r="L167" s="104"/>
      <c r="M167" s="104"/>
      <c r="N167" s="104"/>
      <c r="O167" s="104"/>
      <c r="P167" s="105">
        <v>985712</v>
      </c>
      <c r="Q167" s="105"/>
      <c r="R167" s="105">
        <v>862768.82</v>
      </c>
      <c r="S167" s="105"/>
      <c r="T167" s="106">
        <v>87.5</v>
      </c>
      <c r="U167" s="106"/>
    </row>
    <row r="168" spans="1:21" x14ac:dyDescent="0.25">
      <c r="A168" s="88" t="s">
        <v>117</v>
      </c>
      <c r="B168" s="88"/>
      <c r="C168" s="88"/>
      <c r="D168" s="88" t="s">
        <v>118</v>
      </c>
      <c r="E168" s="88"/>
      <c r="F168" s="89" t="s">
        <v>251</v>
      </c>
      <c r="G168" s="89"/>
      <c r="H168" s="89"/>
      <c r="I168" s="89"/>
      <c r="J168" s="89"/>
      <c r="K168" s="89"/>
      <c r="L168" s="89"/>
      <c r="M168" s="89"/>
      <c r="N168" s="89"/>
      <c r="O168" s="89"/>
      <c r="P168" s="90">
        <v>985712</v>
      </c>
      <c r="Q168" s="90"/>
      <c r="R168" s="90">
        <v>862768.82</v>
      </c>
      <c r="S168" s="90"/>
      <c r="T168" s="91">
        <v>87.5</v>
      </c>
      <c r="U168" s="91"/>
    </row>
    <row r="169" spans="1:21" x14ac:dyDescent="0.25">
      <c r="A169" s="107" t="s">
        <v>119</v>
      </c>
      <c r="B169" s="107"/>
      <c r="C169" s="107"/>
      <c r="D169" s="107" t="s">
        <v>120</v>
      </c>
      <c r="E169" s="107"/>
      <c r="F169" s="108" t="s">
        <v>121</v>
      </c>
      <c r="G169" s="108"/>
      <c r="H169" s="108"/>
      <c r="I169" s="108"/>
      <c r="J169" s="108"/>
      <c r="K169" s="108"/>
      <c r="L169" s="108"/>
      <c r="M169" s="108"/>
      <c r="N169" s="108"/>
      <c r="O169" s="108"/>
      <c r="P169" s="93">
        <v>985712</v>
      </c>
      <c r="Q169" s="93"/>
      <c r="R169" s="93">
        <v>862768.82</v>
      </c>
      <c r="S169" s="93"/>
      <c r="T169" s="79">
        <v>87.5</v>
      </c>
      <c r="U169" s="79"/>
    </row>
    <row r="170" spans="1:21" x14ac:dyDescent="0.25">
      <c r="A170" s="80" t="s">
        <v>122</v>
      </c>
      <c r="B170" s="81"/>
      <c r="C170" s="81"/>
      <c r="D170" s="80" t="s">
        <v>123</v>
      </c>
      <c r="E170" s="81"/>
      <c r="F170" s="82" t="s">
        <v>124</v>
      </c>
      <c r="G170" s="81"/>
      <c r="H170" s="81"/>
      <c r="I170" s="81"/>
      <c r="J170" s="81"/>
      <c r="K170" s="81"/>
      <c r="L170" s="81"/>
      <c r="M170" s="81"/>
      <c r="N170" s="81"/>
      <c r="O170" s="81"/>
      <c r="P170" s="83">
        <v>985712</v>
      </c>
      <c r="Q170" s="81"/>
      <c r="R170" s="83">
        <v>862768.82</v>
      </c>
      <c r="S170" s="83"/>
      <c r="T170" s="84">
        <v>87.5</v>
      </c>
      <c r="U170" s="81"/>
    </row>
    <row r="172" spans="1:21" ht="18.55" x14ac:dyDescent="0.3">
      <c r="A172" s="69" t="s">
        <v>125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</row>
    <row r="173" spans="1:21" x14ac:dyDescent="0.25">
      <c r="A173" s="51" t="s">
        <v>245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</row>
    <row r="174" spans="1:21" x14ac:dyDescent="0.25">
      <c r="A174" s="51" t="s">
        <v>25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</row>
    <row r="175" spans="1:21" x14ac:dyDescent="0.25">
      <c r="A175" s="50" t="s">
        <v>25</v>
      </c>
      <c r="B175" s="17"/>
      <c r="C175" s="50" t="s">
        <v>126</v>
      </c>
      <c r="D175" s="17"/>
      <c r="E175" s="17"/>
      <c r="F175" s="17"/>
      <c r="G175" s="17"/>
      <c r="H175" s="17"/>
      <c r="I175" s="17"/>
      <c r="J175" s="17"/>
      <c r="K175" s="49" t="s">
        <v>25</v>
      </c>
      <c r="L175" s="17"/>
      <c r="M175" s="49" t="s">
        <v>25</v>
      </c>
      <c r="N175" s="17"/>
      <c r="O175" s="49" t="s">
        <v>25</v>
      </c>
      <c r="P175" s="17"/>
    </row>
    <row r="176" spans="1:21" x14ac:dyDescent="0.25">
      <c r="A176" s="50" t="s">
        <v>25</v>
      </c>
      <c r="B176" s="17"/>
      <c r="C176" s="50" t="s">
        <v>127</v>
      </c>
      <c r="D176" s="17"/>
      <c r="E176" s="17"/>
      <c r="F176" s="17"/>
      <c r="G176" s="17"/>
      <c r="H176" s="17"/>
      <c r="I176" s="17"/>
      <c r="J176" s="17"/>
      <c r="K176" s="49" t="s">
        <v>25</v>
      </c>
      <c r="L176" s="17"/>
      <c r="M176" s="49" t="s">
        <v>25</v>
      </c>
      <c r="N176" s="17"/>
      <c r="O176" s="49" t="s">
        <v>25</v>
      </c>
      <c r="P176" s="17"/>
    </row>
    <row r="177" spans="1:16" x14ac:dyDescent="0.25">
      <c r="A177" s="50" t="s">
        <v>25</v>
      </c>
      <c r="B177" s="17"/>
      <c r="C177" s="50" t="s">
        <v>128</v>
      </c>
      <c r="D177" s="17"/>
      <c r="E177" s="49" t="s">
        <v>129</v>
      </c>
      <c r="F177" s="17"/>
      <c r="G177" s="17"/>
      <c r="H177" s="17"/>
      <c r="I177" s="17"/>
      <c r="J177" s="17"/>
      <c r="K177" s="49" t="s">
        <v>246</v>
      </c>
      <c r="L177" s="17"/>
      <c r="M177" s="49" t="s">
        <v>247</v>
      </c>
      <c r="N177" s="17"/>
      <c r="O177" s="49" t="s">
        <v>115</v>
      </c>
      <c r="P177" s="17"/>
    </row>
    <row r="178" spans="1:16" x14ac:dyDescent="0.25">
      <c r="A178" s="49" t="s">
        <v>25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49" t="s">
        <v>18</v>
      </c>
      <c r="L178" s="17"/>
      <c r="M178" s="49" t="s">
        <v>19</v>
      </c>
      <c r="N178" s="17"/>
      <c r="O178" s="49" t="s">
        <v>20</v>
      </c>
      <c r="P178" s="17"/>
    </row>
    <row r="179" spans="1:16" x14ac:dyDescent="0.25">
      <c r="A179" s="53" t="s">
        <v>25</v>
      </c>
      <c r="B179" s="17"/>
      <c r="C179" s="53" t="s">
        <v>116</v>
      </c>
      <c r="D179" s="17"/>
      <c r="E179" s="17"/>
      <c r="F179" s="17"/>
      <c r="G179" s="17"/>
      <c r="H179" s="17"/>
      <c r="I179" s="17"/>
      <c r="J179" s="17"/>
      <c r="K179" s="54">
        <v>985712</v>
      </c>
      <c r="L179" s="17"/>
      <c r="M179" s="54">
        <v>862768.82</v>
      </c>
      <c r="N179" s="17"/>
      <c r="O179" s="55">
        <v>87.5</v>
      </c>
      <c r="P179" s="17"/>
    </row>
    <row r="180" spans="1:16" x14ac:dyDescent="0.25">
      <c r="A180" s="46" t="s">
        <v>25</v>
      </c>
      <c r="B180" s="17"/>
      <c r="C180" s="46" t="s">
        <v>252</v>
      </c>
      <c r="D180" s="17"/>
      <c r="E180" s="17"/>
      <c r="F180" s="17"/>
      <c r="G180" s="17"/>
      <c r="H180" s="17"/>
      <c r="I180" s="17"/>
      <c r="J180" s="17"/>
      <c r="K180" s="47">
        <v>985712</v>
      </c>
      <c r="L180" s="17"/>
      <c r="M180" s="47">
        <v>862768.82</v>
      </c>
      <c r="N180" s="17"/>
      <c r="O180" s="48">
        <v>87.5</v>
      </c>
      <c r="P180" s="17"/>
    </row>
    <row r="181" spans="1:16" x14ac:dyDescent="0.25">
      <c r="A181" s="46" t="s">
        <v>25</v>
      </c>
      <c r="B181" s="17"/>
      <c r="C181" s="46" t="s">
        <v>130</v>
      </c>
      <c r="D181" s="17"/>
      <c r="E181" s="17"/>
      <c r="F181" s="17"/>
      <c r="G181" s="17"/>
      <c r="H181" s="17"/>
      <c r="I181" s="17"/>
      <c r="J181" s="17"/>
      <c r="K181" s="47">
        <v>985712</v>
      </c>
      <c r="L181" s="17"/>
      <c r="M181" s="47">
        <v>862768.82</v>
      </c>
      <c r="N181" s="17"/>
      <c r="O181" s="48">
        <v>87.5</v>
      </c>
      <c r="P181" s="17"/>
    </row>
    <row r="182" spans="1:16" x14ac:dyDescent="0.25">
      <c r="A182" s="18" t="s">
        <v>25</v>
      </c>
      <c r="B182" s="17"/>
      <c r="C182" s="18" t="s">
        <v>137</v>
      </c>
      <c r="D182" s="17"/>
      <c r="E182" s="18" t="s">
        <v>138</v>
      </c>
      <c r="F182" s="17"/>
      <c r="G182" s="17"/>
      <c r="H182" s="17"/>
      <c r="I182" s="17"/>
      <c r="J182" s="17"/>
      <c r="K182" s="67">
        <v>37092</v>
      </c>
      <c r="L182" s="17"/>
      <c r="M182" s="67">
        <v>35924.51</v>
      </c>
      <c r="N182" s="17"/>
      <c r="O182" s="68">
        <v>96.85</v>
      </c>
      <c r="P182" s="17"/>
    </row>
    <row r="183" spans="1:16" x14ac:dyDescent="0.25">
      <c r="A183" s="19"/>
      <c r="B183" s="17"/>
      <c r="C183" s="19" t="s">
        <v>139</v>
      </c>
      <c r="D183" s="17"/>
      <c r="E183" s="19" t="s">
        <v>140</v>
      </c>
      <c r="F183" s="17"/>
      <c r="G183" s="17"/>
      <c r="H183" s="17"/>
      <c r="I183" s="17"/>
      <c r="J183" s="17"/>
      <c r="K183" s="65">
        <v>35301</v>
      </c>
      <c r="L183" s="17"/>
      <c r="M183" s="65">
        <v>32089.51</v>
      </c>
      <c r="N183" s="17"/>
      <c r="O183" s="66">
        <v>90.9</v>
      </c>
      <c r="P183" s="17"/>
    </row>
    <row r="184" spans="1:16" x14ac:dyDescent="0.25">
      <c r="A184" s="20" t="s">
        <v>25</v>
      </c>
      <c r="B184" s="17"/>
      <c r="C184" s="20" t="s">
        <v>97</v>
      </c>
      <c r="D184" s="17"/>
      <c r="E184" s="17"/>
      <c r="F184" s="17"/>
      <c r="G184" s="17"/>
      <c r="H184" s="17"/>
      <c r="I184" s="17"/>
      <c r="J184" s="17"/>
      <c r="K184" s="63">
        <v>35301</v>
      </c>
      <c r="L184" s="17"/>
      <c r="M184" s="63">
        <v>32089.51</v>
      </c>
      <c r="N184" s="17"/>
      <c r="O184" s="64">
        <v>90.9</v>
      </c>
      <c r="P184" s="17"/>
    </row>
    <row r="185" spans="1:16" x14ac:dyDescent="0.25">
      <c r="A185" s="20" t="s">
        <v>25</v>
      </c>
      <c r="B185" s="17"/>
      <c r="C185" s="20" t="s">
        <v>98</v>
      </c>
      <c r="D185" s="17"/>
      <c r="E185" s="17"/>
      <c r="F185" s="17"/>
      <c r="G185" s="17"/>
      <c r="H185" s="17"/>
      <c r="I185" s="17"/>
      <c r="J185" s="17"/>
      <c r="K185" s="63">
        <v>35301</v>
      </c>
      <c r="L185" s="17"/>
      <c r="M185" s="63">
        <v>32089.51</v>
      </c>
      <c r="N185" s="17"/>
      <c r="O185" s="64">
        <v>90.9</v>
      </c>
      <c r="P185" s="17"/>
    </row>
    <row r="186" spans="1:16" x14ac:dyDescent="0.25">
      <c r="A186" s="21" t="s">
        <v>25</v>
      </c>
      <c r="B186" s="17"/>
      <c r="C186" s="21" t="s">
        <v>141</v>
      </c>
      <c r="D186" s="17"/>
      <c r="E186" s="21" t="s">
        <v>142</v>
      </c>
      <c r="F186" s="17"/>
      <c r="G186" s="17"/>
      <c r="H186" s="17"/>
      <c r="I186" s="17"/>
      <c r="J186" s="17"/>
      <c r="K186" s="73">
        <v>35268</v>
      </c>
      <c r="L186" s="17"/>
      <c r="M186" s="73">
        <v>32059.21</v>
      </c>
      <c r="N186" s="17"/>
      <c r="O186" s="74">
        <v>90.9</v>
      </c>
      <c r="P186" s="17"/>
    </row>
    <row r="187" spans="1:16" x14ac:dyDescent="0.25">
      <c r="A187" s="16" t="s">
        <v>25</v>
      </c>
      <c r="B187" s="17"/>
      <c r="C187" s="16" t="s">
        <v>143</v>
      </c>
      <c r="D187" s="17"/>
      <c r="E187" s="16" t="s">
        <v>144</v>
      </c>
      <c r="F187" s="17"/>
      <c r="G187" s="17"/>
      <c r="H187" s="17"/>
      <c r="I187" s="17"/>
      <c r="J187" s="17"/>
      <c r="K187" s="33" t="s">
        <v>25</v>
      </c>
      <c r="L187" s="17"/>
      <c r="M187" s="33">
        <v>2134.27</v>
      </c>
      <c r="N187" s="17"/>
      <c r="O187" s="34" t="s">
        <v>25</v>
      </c>
      <c r="P187" s="17"/>
    </row>
    <row r="188" spans="1:16" x14ac:dyDescent="0.25">
      <c r="A188" s="16" t="s">
        <v>25</v>
      </c>
      <c r="B188" s="17"/>
      <c r="C188" s="16" t="s">
        <v>145</v>
      </c>
      <c r="D188" s="17"/>
      <c r="E188" s="16" t="s">
        <v>146</v>
      </c>
      <c r="F188" s="17"/>
      <c r="G188" s="17"/>
      <c r="H188" s="17"/>
      <c r="I188" s="17"/>
      <c r="J188" s="17"/>
      <c r="K188" s="33" t="s">
        <v>25</v>
      </c>
      <c r="L188" s="17"/>
      <c r="M188" s="33">
        <v>19736.310000000001</v>
      </c>
      <c r="N188" s="17"/>
      <c r="O188" s="34" t="s">
        <v>25</v>
      </c>
      <c r="P188" s="17"/>
    </row>
    <row r="189" spans="1:16" x14ac:dyDescent="0.25">
      <c r="A189" s="16" t="s">
        <v>25</v>
      </c>
      <c r="B189" s="17"/>
      <c r="C189" s="16" t="s">
        <v>147</v>
      </c>
      <c r="D189" s="17"/>
      <c r="E189" s="16" t="s">
        <v>253</v>
      </c>
      <c r="F189" s="17"/>
      <c r="G189" s="17"/>
      <c r="H189" s="17"/>
      <c r="I189" s="17"/>
      <c r="J189" s="17"/>
      <c r="K189" s="33" t="s">
        <v>25</v>
      </c>
      <c r="L189" s="17"/>
      <c r="M189" s="33">
        <v>772.33</v>
      </c>
      <c r="N189" s="17"/>
      <c r="O189" s="34" t="s">
        <v>25</v>
      </c>
      <c r="P189" s="17"/>
    </row>
    <row r="190" spans="1:16" x14ac:dyDescent="0.25">
      <c r="A190" s="16" t="s">
        <v>25</v>
      </c>
      <c r="B190" s="17"/>
      <c r="C190" s="16" t="s">
        <v>148</v>
      </c>
      <c r="D190" s="17"/>
      <c r="E190" s="16" t="s">
        <v>254</v>
      </c>
      <c r="F190" s="17"/>
      <c r="G190" s="17"/>
      <c r="H190" s="17"/>
      <c r="I190" s="17"/>
      <c r="J190" s="17"/>
      <c r="K190" s="33" t="s">
        <v>25</v>
      </c>
      <c r="L190" s="17"/>
      <c r="M190" s="33">
        <v>2123.63</v>
      </c>
      <c r="N190" s="17"/>
      <c r="O190" s="34" t="s">
        <v>25</v>
      </c>
      <c r="P190" s="17"/>
    </row>
    <row r="191" spans="1:16" x14ac:dyDescent="0.25">
      <c r="A191" s="16" t="s">
        <v>25</v>
      </c>
      <c r="B191" s="17"/>
      <c r="C191" s="16" t="s">
        <v>149</v>
      </c>
      <c r="D191" s="17"/>
      <c r="E191" s="16" t="s">
        <v>150</v>
      </c>
      <c r="F191" s="17"/>
      <c r="G191" s="17"/>
      <c r="H191" s="17"/>
      <c r="I191" s="17"/>
      <c r="J191" s="17"/>
      <c r="K191" s="33" t="s">
        <v>25</v>
      </c>
      <c r="L191" s="17"/>
      <c r="M191" s="33">
        <v>1280.75</v>
      </c>
      <c r="N191" s="17"/>
      <c r="O191" s="34" t="s">
        <v>25</v>
      </c>
      <c r="P191" s="17"/>
    </row>
    <row r="192" spans="1:16" x14ac:dyDescent="0.25">
      <c r="A192" s="16" t="s">
        <v>25</v>
      </c>
      <c r="B192" s="17"/>
      <c r="C192" s="16" t="s">
        <v>151</v>
      </c>
      <c r="D192" s="17"/>
      <c r="E192" s="16" t="s">
        <v>152</v>
      </c>
      <c r="F192" s="17"/>
      <c r="G192" s="17"/>
      <c r="H192" s="17"/>
      <c r="I192" s="17"/>
      <c r="J192" s="17"/>
      <c r="K192" s="33" t="s">
        <v>25</v>
      </c>
      <c r="L192" s="17"/>
      <c r="M192" s="33">
        <v>640</v>
      </c>
      <c r="N192" s="17"/>
      <c r="O192" s="34" t="s">
        <v>25</v>
      </c>
      <c r="P192" s="17"/>
    </row>
    <row r="193" spans="1:16" x14ac:dyDescent="0.25">
      <c r="A193" s="16" t="s">
        <v>25</v>
      </c>
      <c r="B193" s="17"/>
      <c r="C193" s="16" t="s">
        <v>153</v>
      </c>
      <c r="D193" s="17"/>
      <c r="E193" s="16" t="s">
        <v>154</v>
      </c>
      <c r="F193" s="17"/>
      <c r="G193" s="17"/>
      <c r="H193" s="17"/>
      <c r="I193" s="17"/>
      <c r="J193" s="17"/>
      <c r="K193" s="33" t="s">
        <v>25</v>
      </c>
      <c r="L193" s="17"/>
      <c r="M193" s="33">
        <v>3891.96</v>
      </c>
      <c r="N193" s="17"/>
      <c r="O193" s="34" t="s">
        <v>25</v>
      </c>
      <c r="P193" s="17"/>
    </row>
    <row r="194" spans="1:16" x14ac:dyDescent="0.25">
      <c r="A194" s="16" t="s">
        <v>25</v>
      </c>
      <c r="B194" s="17"/>
      <c r="C194" s="16" t="s">
        <v>155</v>
      </c>
      <c r="D194" s="17"/>
      <c r="E194" s="16" t="s">
        <v>156</v>
      </c>
      <c r="F194" s="17"/>
      <c r="G194" s="17"/>
      <c r="H194" s="17"/>
      <c r="I194" s="17"/>
      <c r="J194" s="17"/>
      <c r="K194" s="33" t="s">
        <v>25</v>
      </c>
      <c r="L194" s="17"/>
      <c r="M194" s="33">
        <v>310.11</v>
      </c>
      <c r="N194" s="17"/>
      <c r="O194" s="34" t="s">
        <v>25</v>
      </c>
      <c r="P194" s="17"/>
    </row>
    <row r="195" spans="1:16" x14ac:dyDescent="0.25">
      <c r="A195" s="16" t="s">
        <v>25</v>
      </c>
      <c r="B195" s="17"/>
      <c r="C195" s="16" t="s">
        <v>157</v>
      </c>
      <c r="D195" s="17"/>
      <c r="E195" s="16" t="s">
        <v>158</v>
      </c>
      <c r="F195" s="17"/>
      <c r="G195" s="17"/>
      <c r="H195" s="17"/>
      <c r="I195" s="17"/>
      <c r="J195" s="17"/>
      <c r="K195" s="33" t="s">
        <v>25</v>
      </c>
      <c r="L195" s="17"/>
      <c r="M195" s="33">
        <v>697.54</v>
      </c>
      <c r="N195" s="17"/>
      <c r="O195" s="34" t="s">
        <v>25</v>
      </c>
      <c r="P195" s="17"/>
    </row>
    <row r="196" spans="1:16" x14ac:dyDescent="0.25">
      <c r="A196" s="16" t="s">
        <v>25</v>
      </c>
      <c r="B196" s="17"/>
      <c r="C196" s="16" t="s">
        <v>159</v>
      </c>
      <c r="D196" s="17"/>
      <c r="E196" s="16" t="s">
        <v>160</v>
      </c>
      <c r="F196" s="17"/>
      <c r="G196" s="17"/>
      <c r="H196" s="17"/>
      <c r="I196" s="17"/>
      <c r="J196" s="17"/>
      <c r="K196" s="33" t="s">
        <v>25</v>
      </c>
      <c r="L196" s="17"/>
      <c r="M196" s="33">
        <v>472.31</v>
      </c>
      <c r="N196" s="17"/>
      <c r="O196" s="34" t="s">
        <v>25</v>
      </c>
      <c r="P196" s="17"/>
    </row>
    <row r="197" spans="1:16" x14ac:dyDescent="0.25">
      <c r="A197" s="21" t="s">
        <v>25</v>
      </c>
      <c r="B197" s="17"/>
      <c r="C197" s="21" t="s">
        <v>161</v>
      </c>
      <c r="D197" s="17"/>
      <c r="E197" s="21" t="s">
        <v>162</v>
      </c>
      <c r="F197" s="17"/>
      <c r="G197" s="17"/>
      <c r="H197" s="17"/>
      <c r="I197" s="17"/>
      <c r="J197" s="17"/>
      <c r="K197" s="73">
        <v>33</v>
      </c>
      <c r="L197" s="17"/>
      <c r="M197" s="73">
        <v>30.3</v>
      </c>
      <c r="N197" s="17"/>
      <c r="O197" s="74">
        <v>91.82</v>
      </c>
      <c r="P197" s="17"/>
    </row>
    <row r="198" spans="1:16" x14ac:dyDescent="0.25">
      <c r="A198" s="16" t="s">
        <v>25</v>
      </c>
      <c r="B198" s="17"/>
      <c r="C198" s="16" t="s">
        <v>163</v>
      </c>
      <c r="D198" s="17"/>
      <c r="E198" s="16" t="s">
        <v>164</v>
      </c>
      <c r="F198" s="17"/>
      <c r="G198" s="17"/>
      <c r="H198" s="17"/>
      <c r="I198" s="17"/>
      <c r="J198" s="17"/>
      <c r="K198" s="33" t="s">
        <v>25</v>
      </c>
      <c r="L198" s="17"/>
      <c r="M198" s="33">
        <v>18.260000000000002</v>
      </c>
      <c r="N198" s="17"/>
      <c r="O198" s="34" t="s">
        <v>25</v>
      </c>
      <c r="P198" s="17"/>
    </row>
    <row r="199" spans="1:16" x14ac:dyDescent="0.25">
      <c r="A199" s="16" t="s">
        <v>25</v>
      </c>
      <c r="B199" s="17"/>
      <c r="C199" s="16" t="s">
        <v>165</v>
      </c>
      <c r="D199" s="17"/>
      <c r="E199" s="16" t="s">
        <v>166</v>
      </c>
      <c r="F199" s="17"/>
      <c r="G199" s="17"/>
      <c r="H199" s="17"/>
      <c r="I199" s="17"/>
      <c r="J199" s="17"/>
      <c r="K199" s="33" t="s">
        <v>25</v>
      </c>
      <c r="L199" s="17"/>
      <c r="M199" s="33">
        <v>12.04</v>
      </c>
      <c r="N199" s="17"/>
      <c r="O199" s="34" t="s">
        <v>25</v>
      </c>
      <c r="P199" s="17"/>
    </row>
    <row r="200" spans="1:16" x14ac:dyDescent="0.25">
      <c r="A200" s="19"/>
      <c r="B200" s="17"/>
      <c r="C200" s="19" t="s">
        <v>167</v>
      </c>
      <c r="D200" s="17"/>
      <c r="E200" s="19" t="s">
        <v>168</v>
      </c>
      <c r="F200" s="17"/>
      <c r="G200" s="17"/>
      <c r="H200" s="17"/>
      <c r="I200" s="17"/>
      <c r="J200" s="17"/>
      <c r="K200" s="65">
        <v>1791</v>
      </c>
      <c r="L200" s="17"/>
      <c r="M200" s="65">
        <v>3835</v>
      </c>
      <c r="N200" s="17"/>
      <c r="O200" s="66">
        <v>214.13</v>
      </c>
      <c r="P200" s="17"/>
    </row>
    <row r="201" spans="1:16" x14ac:dyDescent="0.25">
      <c r="A201" s="20" t="s">
        <v>25</v>
      </c>
      <c r="B201" s="17"/>
      <c r="C201" s="20" t="s">
        <v>97</v>
      </c>
      <c r="D201" s="17"/>
      <c r="E201" s="17"/>
      <c r="F201" s="17"/>
      <c r="G201" s="17"/>
      <c r="H201" s="17"/>
      <c r="I201" s="17"/>
      <c r="J201" s="17"/>
      <c r="K201" s="63">
        <v>1791</v>
      </c>
      <c r="L201" s="17"/>
      <c r="M201" s="63">
        <v>3835</v>
      </c>
      <c r="N201" s="17"/>
      <c r="O201" s="64">
        <v>214.13</v>
      </c>
      <c r="P201" s="17"/>
    </row>
    <row r="202" spans="1:16" x14ac:dyDescent="0.25">
      <c r="A202" s="20" t="s">
        <v>25</v>
      </c>
      <c r="B202" s="17"/>
      <c r="C202" s="20" t="s">
        <v>98</v>
      </c>
      <c r="D202" s="17"/>
      <c r="E202" s="17"/>
      <c r="F202" s="17"/>
      <c r="G202" s="17"/>
      <c r="H202" s="17"/>
      <c r="I202" s="17"/>
      <c r="J202" s="17"/>
      <c r="K202" s="63">
        <v>1791</v>
      </c>
      <c r="L202" s="17"/>
      <c r="M202" s="63">
        <v>3835</v>
      </c>
      <c r="N202" s="17"/>
      <c r="O202" s="64">
        <v>214.13</v>
      </c>
      <c r="P202" s="17"/>
    </row>
    <row r="203" spans="1:16" x14ac:dyDescent="0.25">
      <c r="A203" s="21" t="s">
        <v>25</v>
      </c>
      <c r="B203" s="17"/>
      <c r="C203" s="21" t="s">
        <v>141</v>
      </c>
      <c r="D203" s="17"/>
      <c r="E203" s="21" t="s">
        <v>142</v>
      </c>
      <c r="F203" s="17"/>
      <c r="G203" s="17"/>
      <c r="H203" s="17"/>
      <c r="I203" s="17"/>
      <c r="J203" s="17"/>
      <c r="K203" s="73">
        <v>1791</v>
      </c>
      <c r="L203" s="17"/>
      <c r="M203" s="73">
        <v>3835</v>
      </c>
      <c r="N203" s="17"/>
      <c r="O203" s="74">
        <v>214.13</v>
      </c>
      <c r="P203" s="17"/>
    </row>
    <row r="204" spans="1:16" x14ac:dyDescent="0.25">
      <c r="A204" s="16" t="s">
        <v>25</v>
      </c>
      <c r="B204" s="17"/>
      <c r="C204" s="16" t="s">
        <v>148</v>
      </c>
      <c r="D204" s="17"/>
      <c r="E204" s="16" t="s">
        <v>254</v>
      </c>
      <c r="F204" s="17"/>
      <c r="G204" s="17"/>
      <c r="H204" s="17"/>
      <c r="I204" s="17"/>
      <c r="J204" s="17"/>
      <c r="K204" s="33" t="s">
        <v>25</v>
      </c>
      <c r="L204" s="17"/>
      <c r="M204" s="33">
        <v>3835</v>
      </c>
      <c r="N204" s="17"/>
      <c r="O204" s="34" t="s">
        <v>25</v>
      </c>
      <c r="P204" s="17"/>
    </row>
    <row r="205" spans="1:16" x14ac:dyDescent="0.25">
      <c r="A205" s="18" t="s">
        <v>25</v>
      </c>
      <c r="B205" s="17"/>
      <c r="C205" s="18" t="s">
        <v>131</v>
      </c>
      <c r="D205" s="17"/>
      <c r="E205" s="18" t="s">
        <v>132</v>
      </c>
      <c r="F205" s="17"/>
      <c r="G205" s="17"/>
      <c r="H205" s="17"/>
      <c r="I205" s="17"/>
      <c r="J205" s="17"/>
      <c r="K205" s="67">
        <v>2620</v>
      </c>
      <c r="L205" s="17"/>
      <c r="M205" s="67">
        <v>2328.5</v>
      </c>
      <c r="N205" s="17"/>
      <c r="O205" s="68">
        <v>88.87</v>
      </c>
      <c r="P205" s="17"/>
    </row>
    <row r="206" spans="1:16" x14ac:dyDescent="0.25">
      <c r="A206" s="19"/>
      <c r="B206" s="17"/>
      <c r="C206" s="19" t="s">
        <v>133</v>
      </c>
      <c r="D206" s="17"/>
      <c r="E206" s="19" t="s">
        <v>134</v>
      </c>
      <c r="F206" s="17"/>
      <c r="G206" s="17"/>
      <c r="H206" s="17"/>
      <c r="I206" s="17"/>
      <c r="J206" s="17"/>
      <c r="K206" s="65">
        <v>1651</v>
      </c>
      <c r="L206" s="17"/>
      <c r="M206" s="65">
        <v>1407.5</v>
      </c>
      <c r="N206" s="17"/>
      <c r="O206" s="66">
        <v>85.25</v>
      </c>
      <c r="P206" s="17"/>
    </row>
    <row r="207" spans="1:16" x14ac:dyDescent="0.25">
      <c r="A207" s="20" t="s">
        <v>25</v>
      </c>
      <c r="B207" s="17"/>
      <c r="C207" s="20" t="s">
        <v>95</v>
      </c>
      <c r="D207" s="17"/>
      <c r="E207" s="17"/>
      <c r="F207" s="17"/>
      <c r="G207" s="17"/>
      <c r="H207" s="17"/>
      <c r="I207" s="17"/>
      <c r="J207" s="17"/>
      <c r="K207" s="63">
        <v>1651</v>
      </c>
      <c r="L207" s="17"/>
      <c r="M207" s="63">
        <v>1407.5</v>
      </c>
      <c r="N207" s="17"/>
      <c r="O207" s="64">
        <v>85.25</v>
      </c>
      <c r="P207" s="17"/>
    </row>
    <row r="208" spans="1:16" x14ac:dyDescent="0.25">
      <c r="A208" s="20" t="s">
        <v>25</v>
      </c>
      <c r="B208" s="17"/>
      <c r="C208" s="20" t="s">
        <v>96</v>
      </c>
      <c r="D208" s="17"/>
      <c r="E208" s="17"/>
      <c r="F208" s="17"/>
      <c r="G208" s="17"/>
      <c r="H208" s="17"/>
      <c r="I208" s="17"/>
      <c r="J208" s="17"/>
      <c r="K208" s="63">
        <v>1651</v>
      </c>
      <c r="L208" s="17"/>
      <c r="M208" s="63">
        <v>1407.5</v>
      </c>
      <c r="N208" s="17"/>
      <c r="O208" s="64">
        <v>85.25</v>
      </c>
      <c r="P208" s="17"/>
    </row>
    <row r="209" spans="1:16" x14ac:dyDescent="0.25">
      <c r="A209" s="21" t="s">
        <v>25</v>
      </c>
      <c r="B209" s="17"/>
      <c r="C209" s="21" t="s">
        <v>135</v>
      </c>
      <c r="D209" s="17"/>
      <c r="E209" s="21" t="s">
        <v>136</v>
      </c>
      <c r="F209" s="17"/>
      <c r="G209" s="17"/>
      <c r="H209" s="17"/>
      <c r="I209" s="17"/>
      <c r="J209" s="17"/>
      <c r="K209" s="73">
        <v>1651</v>
      </c>
      <c r="L209" s="17"/>
      <c r="M209" s="73">
        <v>1407.5</v>
      </c>
      <c r="N209" s="17"/>
      <c r="O209" s="74">
        <v>85.25</v>
      </c>
      <c r="P209" s="17"/>
    </row>
    <row r="210" spans="1:16" x14ac:dyDescent="0.25">
      <c r="A210" s="16" t="s">
        <v>25</v>
      </c>
      <c r="B210" s="17"/>
      <c r="C210" s="16" t="s">
        <v>195</v>
      </c>
      <c r="D210" s="17"/>
      <c r="E210" s="16" t="s">
        <v>196</v>
      </c>
      <c r="F210" s="17"/>
      <c r="G210" s="17"/>
      <c r="H210" s="17"/>
      <c r="I210" s="17"/>
      <c r="J210" s="17"/>
      <c r="K210" s="33" t="s">
        <v>25</v>
      </c>
      <c r="L210" s="17"/>
      <c r="M210" s="33">
        <v>1407.5</v>
      </c>
      <c r="N210" s="17"/>
      <c r="O210" s="34" t="s">
        <v>25</v>
      </c>
      <c r="P210" s="17"/>
    </row>
    <row r="211" spans="1:16" x14ac:dyDescent="0.25">
      <c r="A211" s="19"/>
      <c r="B211" s="17"/>
      <c r="C211" s="19" t="s">
        <v>169</v>
      </c>
      <c r="D211" s="17"/>
      <c r="E211" s="19" t="s">
        <v>170</v>
      </c>
      <c r="F211" s="17"/>
      <c r="G211" s="17"/>
      <c r="H211" s="17"/>
      <c r="I211" s="17"/>
      <c r="J211" s="17"/>
      <c r="K211" s="65">
        <v>969</v>
      </c>
      <c r="L211" s="17"/>
      <c r="M211" s="65">
        <v>921</v>
      </c>
      <c r="N211" s="17"/>
      <c r="O211" s="66">
        <v>95.05</v>
      </c>
      <c r="P211" s="17"/>
    </row>
    <row r="212" spans="1:16" x14ac:dyDescent="0.25">
      <c r="A212" s="20" t="s">
        <v>25</v>
      </c>
      <c r="B212" s="17"/>
      <c r="C212" s="20" t="s">
        <v>95</v>
      </c>
      <c r="D212" s="17"/>
      <c r="E212" s="17"/>
      <c r="F212" s="17"/>
      <c r="G212" s="17"/>
      <c r="H212" s="17"/>
      <c r="I212" s="17"/>
      <c r="J212" s="17"/>
      <c r="K212" s="63">
        <v>969</v>
      </c>
      <c r="L212" s="17"/>
      <c r="M212" s="63">
        <v>921</v>
      </c>
      <c r="N212" s="17"/>
      <c r="O212" s="64">
        <v>95.05</v>
      </c>
      <c r="P212" s="17"/>
    </row>
    <row r="213" spans="1:16" x14ac:dyDescent="0.25">
      <c r="A213" s="20" t="s">
        <v>25</v>
      </c>
      <c r="B213" s="17"/>
      <c r="C213" s="20" t="s">
        <v>96</v>
      </c>
      <c r="D213" s="17"/>
      <c r="E213" s="17"/>
      <c r="F213" s="17"/>
      <c r="G213" s="17"/>
      <c r="H213" s="17"/>
      <c r="I213" s="17"/>
      <c r="J213" s="17"/>
      <c r="K213" s="63">
        <v>969</v>
      </c>
      <c r="L213" s="17"/>
      <c r="M213" s="63">
        <v>921</v>
      </c>
      <c r="N213" s="17"/>
      <c r="O213" s="64">
        <v>95.05</v>
      </c>
      <c r="P213" s="17"/>
    </row>
    <row r="214" spans="1:16" x14ac:dyDescent="0.25">
      <c r="A214" s="21" t="s">
        <v>25</v>
      </c>
      <c r="B214" s="17"/>
      <c r="C214" s="21" t="s">
        <v>171</v>
      </c>
      <c r="D214" s="17"/>
      <c r="E214" s="21" t="s">
        <v>172</v>
      </c>
      <c r="F214" s="17"/>
      <c r="G214" s="17"/>
      <c r="H214" s="17"/>
      <c r="I214" s="17"/>
      <c r="J214" s="17"/>
      <c r="K214" s="73">
        <v>181</v>
      </c>
      <c r="L214" s="17"/>
      <c r="M214" s="73">
        <v>181</v>
      </c>
      <c r="N214" s="17"/>
      <c r="O214" s="74">
        <v>100</v>
      </c>
      <c r="P214" s="17"/>
    </row>
    <row r="215" spans="1:16" x14ac:dyDescent="0.25">
      <c r="A215" s="16" t="s">
        <v>25</v>
      </c>
      <c r="B215" s="17"/>
      <c r="C215" s="16" t="s">
        <v>173</v>
      </c>
      <c r="D215" s="17"/>
      <c r="E215" s="16" t="s">
        <v>174</v>
      </c>
      <c r="F215" s="17"/>
      <c r="G215" s="17"/>
      <c r="H215" s="17"/>
      <c r="I215" s="17"/>
      <c r="J215" s="17"/>
      <c r="K215" s="33" t="s">
        <v>25</v>
      </c>
      <c r="L215" s="17"/>
      <c r="M215" s="33">
        <v>181</v>
      </c>
      <c r="N215" s="17"/>
      <c r="O215" s="34" t="s">
        <v>25</v>
      </c>
      <c r="P215" s="17"/>
    </row>
    <row r="216" spans="1:16" x14ac:dyDescent="0.25">
      <c r="A216" s="21" t="s">
        <v>25</v>
      </c>
      <c r="B216" s="17"/>
      <c r="C216" s="21" t="s">
        <v>141</v>
      </c>
      <c r="D216" s="17"/>
      <c r="E216" s="21" t="s">
        <v>142</v>
      </c>
      <c r="F216" s="17"/>
      <c r="G216" s="17"/>
      <c r="H216" s="17"/>
      <c r="I216" s="17"/>
      <c r="J216" s="17"/>
      <c r="K216" s="73">
        <v>688</v>
      </c>
      <c r="L216" s="17"/>
      <c r="M216" s="73">
        <v>640</v>
      </c>
      <c r="N216" s="17"/>
      <c r="O216" s="74">
        <v>93.02</v>
      </c>
      <c r="P216" s="17"/>
    </row>
    <row r="217" spans="1:16" x14ac:dyDescent="0.25">
      <c r="A217" s="16" t="s">
        <v>25</v>
      </c>
      <c r="B217" s="17"/>
      <c r="C217" s="16" t="s">
        <v>147</v>
      </c>
      <c r="D217" s="17"/>
      <c r="E217" s="16" t="s">
        <v>253</v>
      </c>
      <c r="F217" s="17"/>
      <c r="G217" s="17"/>
      <c r="H217" s="17"/>
      <c r="I217" s="17"/>
      <c r="J217" s="17"/>
      <c r="K217" s="33" t="s">
        <v>25</v>
      </c>
      <c r="L217" s="17"/>
      <c r="M217" s="33">
        <v>640</v>
      </c>
      <c r="N217" s="17"/>
      <c r="O217" s="34" t="s">
        <v>25</v>
      </c>
      <c r="P217" s="17"/>
    </row>
    <row r="218" spans="1:16" x14ac:dyDescent="0.25">
      <c r="A218" s="21" t="s">
        <v>25</v>
      </c>
      <c r="B218" s="17"/>
      <c r="C218" s="21" t="s">
        <v>135</v>
      </c>
      <c r="D218" s="17"/>
      <c r="E218" s="21" t="s">
        <v>136</v>
      </c>
      <c r="F218" s="17"/>
      <c r="G218" s="17"/>
      <c r="H218" s="17"/>
      <c r="I218" s="17"/>
      <c r="J218" s="17"/>
      <c r="K218" s="73">
        <v>100</v>
      </c>
      <c r="L218" s="17"/>
      <c r="M218" s="73">
        <v>100</v>
      </c>
      <c r="N218" s="17"/>
      <c r="O218" s="74">
        <v>100</v>
      </c>
      <c r="P218" s="17"/>
    </row>
    <row r="219" spans="1:16" x14ac:dyDescent="0.25">
      <c r="A219" s="16" t="s">
        <v>25</v>
      </c>
      <c r="B219" s="17"/>
      <c r="C219" s="16" t="s">
        <v>255</v>
      </c>
      <c r="D219" s="17"/>
      <c r="E219" s="16" t="s">
        <v>256</v>
      </c>
      <c r="F219" s="17"/>
      <c r="G219" s="17"/>
      <c r="H219" s="17"/>
      <c r="I219" s="17"/>
      <c r="J219" s="17"/>
      <c r="K219" s="33" t="s">
        <v>25</v>
      </c>
      <c r="L219" s="17"/>
      <c r="M219" s="33">
        <v>100</v>
      </c>
      <c r="N219" s="17"/>
      <c r="O219" s="34" t="s">
        <v>25</v>
      </c>
      <c r="P219" s="17"/>
    </row>
    <row r="220" spans="1:16" x14ac:dyDescent="0.25">
      <c r="A220" s="18" t="s">
        <v>25</v>
      </c>
      <c r="B220" s="17"/>
      <c r="C220" s="18" t="s">
        <v>177</v>
      </c>
      <c r="D220" s="17"/>
      <c r="E220" s="18" t="s">
        <v>178</v>
      </c>
      <c r="F220" s="17"/>
      <c r="G220" s="17"/>
      <c r="H220" s="17"/>
      <c r="I220" s="17"/>
      <c r="J220" s="17"/>
      <c r="K220" s="67">
        <v>946000</v>
      </c>
      <c r="L220" s="17"/>
      <c r="M220" s="67">
        <v>824549.08</v>
      </c>
      <c r="N220" s="17"/>
      <c r="O220" s="68">
        <v>87.16</v>
      </c>
      <c r="P220" s="17"/>
    </row>
    <row r="221" spans="1:16" x14ac:dyDescent="0.25">
      <c r="A221" s="19"/>
      <c r="B221" s="17"/>
      <c r="C221" s="19" t="s">
        <v>179</v>
      </c>
      <c r="D221" s="17"/>
      <c r="E221" s="19" t="s">
        <v>180</v>
      </c>
      <c r="F221" s="17"/>
      <c r="G221" s="17"/>
      <c r="H221" s="17"/>
      <c r="I221" s="17"/>
      <c r="J221" s="17"/>
      <c r="K221" s="65">
        <v>902341</v>
      </c>
      <c r="L221" s="17"/>
      <c r="M221" s="65">
        <v>774130.95</v>
      </c>
      <c r="N221" s="17"/>
      <c r="O221" s="66">
        <v>85.79</v>
      </c>
      <c r="P221" s="17"/>
    </row>
    <row r="222" spans="1:16" x14ac:dyDescent="0.25">
      <c r="A222" s="20" t="s">
        <v>25</v>
      </c>
      <c r="B222" s="17"/>
      <c r="C222" s="20" t="s">
        <v>97</v>
      </c>
      <c r="D222" s="17"/>
      <c r="E222" s="17"/>
      <c r="F222" s="17"/>
      <c r="G222" s="17"/>
      <c r="H222" s="17"/>
      <c r="I222" s="17"/>
      <c r="J222" s="17"/>
      <c r="K222" s="63">
        <v>902341</v>
      </c>
      <c r="L222" s="17"/>
      <c r="M222" s="63">
        <v>774130.95</v>
      </c>
      <c r="N222" s="17"/>
      <c r="O222" s="64">
        <v>85.79</v>
      </c>
      <c r="P222" s="17"/>
    </row>
    <row r="223" spans="1:16" x14ac:dyDescent="0.25">
      <c r="A223" s="20" t="s">
        <v>25</v>
      </c>
      <c r="B223" s="17"/>
      <c r="C223" s="20" t="s">
        <v>99</v>
      </c>
      <c r="D223" s="17"/>
      <c r="E223" s="17"/>
      <c r="F223" s="17"/>
      <c r="G223" s="17"/>
      <c r="H223" s="17"/>
      <c r="I223" s="17"/>
      <c r="J223" s="17"/>
      <c r="K223" s="63">
        <v>902341</v>
      </c>
      <c r="L223" s="17"/>
      <c r="M223" s="63">
        <v>774130.95</v>
      </c>
      <c r="N223" s="17"/>
      <c r="O223" s="64">
        <v>85.79</v>
      </c>
      <c r="P223" s="17"/>
    </row>
    <row r="224" spans="1:16" x14ac:dyDescent="0.25">
      <c r="A224" s="21" t="s">
        <v>25</v>
      </c>
      <c r="B224" s="17"/>
      <c r="C224" s="21" t="s">
        <v>171</v>
      </c>
      <c r="D224" s="17"/>
      <c r="E224" s="21" t="s">
        <v>172</v>
      </c>
      <c r="F224" s="17"/>
      <c r="G224" s="17"/>
      <c r="H224" s="17"/>
      <c r="I224" s="17"/>
      <c r="J224" s="17"/>
      <c r="K224" s="73">
        <v>836400</v>
      </c>
      <c r="L224" s="17"/>
      <c r="M224" s="73">
        <v>716097.36</v>
      </c>
      <c r="N224" s="17"/>
      <c r="O224" s="74">
        <v>85.62</v>
      </c>
      <c r="P224" s="17"/>
    </row>
    <row r="225" spans="1:16" x14ac:dyDescent="0.25">
      <c r="A225" s="16" t="s">
        <v>25</v>
      </c>
      <c r="B225" s="17"/>
      <c r="C225" s="16" t="s">
        <v>181</v>
      </c>
      <c r="D225" s="17"/>
      <c r="E225" s="16" t="s">
        <v>182</v>
      </c>
      <c r="F225" s="17"/>
      <c r="G225" s="17"/>
      <c r="H225" s="17"/>
      <c r="I225" s="17"/>
      <c r="J225" s="17"/>
      <c r="K225" s="33" t="s">
        <v>25</v>
      </c>
      <c r="L225" s="17"/>
      <c r="M225" s="33">
        <v>589718.55000000005</v>
      </c>
      <c r="N225" s="17"/>
      <c r="O225" s="34" t="s">
        <v>25</v>
      </c>
      <c r="P225" s="17"/>
    </row>
    <row r="226" spans="1:16" x14ac:dyDescent="0.25">
      <c r="A226" s="16" t="s">
        <v>25</v>
      </c>
      <c r="B226" s="17"/>
      <c r="C226" s="16" t="s">
        <v>183</v>
      </c>
      <c r="D226" s="17"/>
      <c r="E226" s="16" t="s">
        <v>184</v>
      </c>
      <c r="F226" s="17"/>
      <c r="G226" s="17"/>
      <c r="H226" s="17"/>
      <c r="I226" s="17"/>
      <c r="J226" s="17"/>
      <c r="K226" s="33" t="s">
        <v>25</v>
      </c>
      <c r="L226" s="17"/>
      <c r="M226" s="33">
        <v>2606.04</v>
      </c>
      <c r="N226" s="17"/>
      <c r="O226" s="34" t="s">
        <v>25</v>
      </c>
      <c r="P226" s="17"/>
    </row>
    <row r="227" spans="1:16" x14ac:dyDescent="0.25">
      <c r="A227" s="16" t="s">
        <v>25</v>
      </c>
      <c r="B227" s="17"/>
      <c r="C227" s="16" t="s">
        <v>173</v>
      </c>
      <c r="D227" s="17"/>
      <c r="E227" s="16" t="s">
        <v>174</v>
      </c>
      <c r="F227" s="17"/>
      <c r="G227" s="17"/>
      <c r="H227" s="17"/>
      <c r="I227" s="17"/>
      <c r="J227" s="17"/>
      <c r="K227" s="33" t="s">
        <v>25</v>
      </c>
      <c r="L227" s="17"/>
      <c r="M227" s="33">
        <v>25805.03</v>
      </c>
      <c r="N227" s="17"/>
      <c r="O227" s="34" t="s">
        <v>25</v>
      </c>
      <c r="P227" s="17"/>
    </row>
    <row r="228" spans="1:16" x14ac:dyDescent="0.25">
      <c r="A228" s="16" t="s">
        <v>25</v>
      </c>
      <c r="B228" s="17"/>
      <c r="C228" s="16" t="s">
        <v>185</v>
      </c>
      <c r="D228" s="17"/>
      <c r="E228" s="16" t="s">
        <v>186</v>
      </c>
      <c r="F228" s="17"/>
      <c r="G228" s="17"/>
      <c r="H228" s="17"/>
      <c r="I228" s="17"/>
      <c r="J228" s="17"/>
      <c r="K228" s="33" t="s">
        <v>25</v>
      </c>
      <c r="L228" s="17"/>
      <c r="M228" s="33">
        <v>97967.74</v>
      </c>
      <c r="N228" s="17"/>
      <c r="O228" s="34" t="s">
        <v>25</v>
      </c>
      <c r="P228" s="17"/>
    </row>
    <row r="229" spans="1:16" x14ac:dyDescent="0.25">
      <c r="A229" s="21" t="s">
        <v>25</v>
      </c>
      <c r="B229" s="17"/>
      <c r="C229" s="21" t="s">
        <v>141</v>
      </c>
      <c r="D229" s="17"/>
      <c r="E229" s="21" t="s">
        <v>142</v>
      </c>
      <c r="F229" s="17"/>
      <c r="G229" s="17"/>
      <c r="H229" s="17"/>
      <c r="I229" s="17"/>
      <c r="J229" s="17"/>
      <c r="K229" s="73">
        <v>53450</v>
      </c>
      <c r="L229" s="17"/>
      <c r="M229" s="73">
        <v>45609.18</v>
      </c>
      <c r="N229" s="17"/>
      <c r="O229" s="74">
        <v>85.33</v>
      </c>
      <c r="P229" s="17"/>
    </row>
    <row r="230" spans="1:16" x14ac:dyDescent="0.25">
      <c r="A230" s="16" t="s">
        <v>25</v>
      </c>
      <c r="B230" s="17"/>
      <c r="C230" s="16" t="s">
        <v>187</v>
      </c>
      <c r="D230" s="17"/>
      <c r="E230" s="16" t="s">
        <v>188</v>
      </c>
      <c r="F230" s="17"/>
      <c r="G230" s="17"/>
      <c r="H230" s="17"/>
      <c r="I230" s="17"/>
      <c r="J230" s="17"/>
      <c r="K230" s="33" t="s">
        <v>25</v>
      </c>
      <c r="L230" s="17"/>
      <c r="M230" s="33">
        <v>390</v>
      </c>
      <c r="N230" s="17"/>
      <c r="O230" s="34" t="s">
        <v>25</v>
      </c>
      <c r="P230" s="17"/>
    </row>
    <row r="231" spans="1:16" x14ac:dyDescent="0.25">
      <c r="A231" s="16" t="s">
        <v>25</v>
      </c>
      <c r="B231" s="17"/>
      <c r="C231" s="16" t="s">
        <v>189</v>
      </c>
      <c r="D231" s="17"/>
      <c r="E231" s="16" t="s">
        <v>190</v>
      </c>
      <c r="F231" s="17"/>
      <c r="G231" s="17"/>
      <c r="H231" s="17"/>
      <c r="I231" s="17"/>
      <c r="J231" s="17"/>
      <c r="K231" s="33" t="s">
        <v>25</v>
      </c>
      <c r="L231" s="17"/>
      <c r="M231" s="33">
        <v>21263.99</v>
      </c>
      <c r="N231" s="17"/>
      <c r="O231" s="34" t="s">
        <v>25</v>
      </c>
      <c r="P231" s="17"/>
    </row>
    <row r="232" spans="1:16" x14ac:dyDescent="0.25">
      <c r="A232" s="16" t="s">
        <v>25</v>
      </c>
      <c r="B232" s="17"/>
      <c r="C232" s="16" t="s">
        <v>191</v>
      </c>
      <c r="D232" s="17"/>
      <c r="E232" s="16" t="s">
        <v>192</v>
      </c>
      <c r="F232" s="17"/>
      <c r="G232" s="17"/>
      <c r="H232" s="17"/>
      <c r="I232" s="17"/>
      <c r="J232" s="17"/>
      <c r="K232" s="33" t="s">
        <v>25</v>
      </c>
      <c r="L232" s="17"/>
      <c r="M232" s="33">
        <v>894.62</v>
      </c>
      <c r="N232" s="17"/>
      <c r="O232" s="34" t="s">
        <v>25</v>
      </c>
      <c r="P232" s="17"/>
    </row>
    <row r="233" spans="1:16" x14ac:dyDescent="0.25">
      <c r="A233" s="16" t="s">
        <v>25</v>
      </c>
      <c r="B233" s="17"/>
      <c r="C233" s="16" t="s">
        <v>143</v>
      </c>
      <c r="D233" s="17"/>
      <c r="E233" s="16" t="s">
        <v>144</v>
      </c>
      <c r="F233" s="17"/>
      <c r="G233" s="17"/>
      <c r="H233" s="17"/>
      <c r="I233" s="17"/>
      <c r="J233" s="17"/>
      <c r="K233" s="33" t="s">
        <v>25</v>
      </c>
      <c r="L233" s="17"/>
      <c r="M233" s="33">
        <v>806.69</v>
      </c>
      <c r="N233" s="17"/>
      <c r="O233" s="34" t="s">
        <v>25</v>
      </c>
      <c r="P233" s="17"/>
    </row>
    <row r="234" spans="1:16" x14ac:dyDescent="0.25">
      <c r="A234" s="16" t="s">
        <v>25</v>
      </c>
      <c r="B234" s="17"/>
      <c r="C234" s="16" t="s">
        <v>175</v>
      </c>
      <c r="D234" s="17"/>
      <c r="E234" s="16" t="s">
        <v>176</v>
      </c>
      <c r="F234" s="17"/>
      <c r="G234" s="17"/>
      <c r="H234" s="17"/>
      <c r="I234" s="17"/>
      <c r="J234" s="17"/>
      <c r="K234" s="33" t="s">
        <v>25</v>
      </c>
      <c r="L234" s="17"/>
      <c r="M234" s="33">
        <v>16308.35</v>
      </c>
      <c r="N234" s="17"/>
      <c r="O234" s="34" t="s">
        <v>25</v>
      </c>
      <c r="P234" s="17"/>
    </row>
    <row r="235" spans="1:16" x14ac:dyDescent="0.25">
      <c r="A235" s="16" t="s">
        <v>25</v>
      </c>
      <c r="B235" s="17"/>
      <c r="C235" s="16" t="s">
        <v>145</v>
      </c>
      <c r="D235" s="17"/>
      <c r="E235" s="16" t="s">
        <v>146</v>
      </c>
      <c r="F235" s="17"/>
      <c r="G235" s="17"/>
      <c r="H235" s="17"/>
      <c r="I235" s="17"/>
      <c r="J235" s="17"/>
      <c r="K235" s="33" t="s">
        <v>25</v>
      </c>
      <c r="L235" s="17"/>
      <c r="M235" s="33">
        <v>1026.93</v>
      </c>
      <c r="N235" s="17"/>
      <c r="O235" s="34" t="s">
        <v>25</v>
      </c>
      <c r="P235" s="17"/>
    </row>
    <row r="236" spans="1:16" x14ac:dyDescent="0.25">
      <c r="A236" s="16" t="s">
        <v>25</v>
      </c>
      <c r="B236" s="17"/>
      <c r="C236" s="16" t="s">
        <v>149</v>
      </c>
      <c r="D236" s="17"/>
      <c r="E236" s="16" t="s">
        <v>150</v>
      </c>
      <c r="F236" s="17"/>
      <c r="G236" s="17"/>
      <c r="H236" s="17"/>
      <c r="I236" s="17"/>
      <c r="J236" s="17"/>
      <c r="K236" s="33" t="s">
        <v>25</v>
      </c>
      <c r="L236" s="17"/>
      <c r="M236" s="33">
        <v>564.05999999999995</v>
      </c>
      <c r="N236" s="17"/>
      <c r="O236" s="34" t="s">
        <v>25</v>
      </c>
      <c r="P236" s="17"/>
    </row>
    <row r="237" spans="1:16" x14ac:dyDescent="0.25">
      <c r="A237" s="16" t="s">
        <v>25</v>
      </c>
      <c r="B237" s="17"/>
      <c r="C237" s="16" t="s">
        <v>155</v>
      </c>
      <c r="D237" s="17"/>
      <c r="E237" s="16" t="s">
        <v>156</v>
      </c>
      <c r="F237" s="17"/>
      <c r="G237" s="17"/>
      <c r="H237" s="17"/>
      <c r="I237" s="17"/>
      <c r="J237" s="17"/>
      <c r="K237" s="33" t="s">
        <v>25</v>
      </c>
      <c r="L237" s="17"/>
      <c r="M237" s="33">
        <v>1907.58</v>
      </c>
      <c r="N237" s="17"/>
      <c r="O237" s="34" t="s">
        <v>25</v>
      </c>
      <c r="P237" s="17"/>
    </row>
    <row r="238" spans="1:16" x14ac:dyDescent="0.25">
      <c r="A238" s="16" t="s">
        <v>25</v>
      </c>
      <c r="B238" s="17"/>
      <c r="C238" s="16" t="s">
        <v>193</v>
      </c>
      <c r="D238" s="17"/>
      <c r="E238" s="16" t="s">
        <v>194</v>
      </c>
      <c r="F238" s="17"/>
      <c r="G238" s="17"/>
      <c r="H238" s="17"/>
      <c r="I238" s="17"/>
      <c r="J238" s="17"/>
      <c r="K238" s="33" t="s">
        <v>25</v>
      </c>
      <c r="L238" s="17"/>
      <c r="M238" s="33">
        <v>195</v>
      </c>
      <c r="N238" s="17"/>
      <c r="O238" s="34" t="s">
        <v>25</v>
      </c>
      <c r="P238" s="17"/>
    </row>
    <row r="239" spans="1:16" x14ac:dyDescent="0.25">
      <c r="A239" s="16" t="s">
        <v>25</v>
      </c>
      <c r="B239" s="17"/>
      <c r="C239" s="16" t="s">
        <v>159</v>
      </c>
      <c r="D239" s="17"/>
      <c r="E239" s="16" t="s">
        <v>160</v>
      </c>
      <c r="F239" s="17"/>
      <c r="G239" s="17"/>
      <c r="H239" s="17"/>
      <c r="I239" s="17"/>
      <c r="J239" s="17"/>
      <c r="K239" s="33" t="s">
        <v>25</v>
      </c>
      <c r="L239" s="17"/>
      <c r="M239" s="33">
        <v>2251.96</v>
      </c>
      <c r="N239" s="17"/>
      <c r="O239" s="34" t="s">
        <v>25</v>
      </c>
      <c r="P239" s="17"/>
    </row>
    <row r="240" spans="1:16" x14ac:dyDescent="0.25">
      <c r="A240" s="21" t="s">
        <v>25</v>
      </c>
      <c r="B240" s="17"/>
      <c r="C240" s="21" t="s">
        <v>135</v>
      </c>
      <c r="D240" s="17"/>
      <c r="E240" s="21" t="s">
        <v>136</v>
      </c>
      <c r="F240" s="17"/>
      <c r="G240" s="17"/>
      <c r="H240" s="17"/>
      <c r="I240" s="17"/>
      <c r="J240" s="17"/>
      <c r="K240" s="73">
        <v>7650</v>
      </c>
      <c r="L240" s="17"/>
      <c r="M240" s="73">
        <v>7560.77</v>
      </c>
      <c r="N240" s="17"/>
      <c r="O240" s="74">
        <v>98.83</v>
      </c>
      <c r="P240" s="17"/>
    </row>
    <row r="241" spans="1:21" x14ac:dyDescent="0.25">
      <c r="A241" s="16" t="s">
        <v>25</v>
      </c>
      <c r="B241" s="17"/>
      <c r="C241" s="16" t="s">
        <v>195</v>
      </c>
      <c r="D241" s="17"/>
      <c r="E241" s="16" t="s">
        <v>196</v>
      </c>
      <c r="F241" s="17"/>
      <c r="G241" s="17"/>
      <c r="H241" s="17"/>
      <c r="I241" s="17"/>
      <c r="J241" s="17"/>
      <c r="K241" s="33" t="s">
        <v>25</v>
      </c>
      <c r="L241" s="17"/>
      <c r="M241" s="33">
        <v>7560.77</v>
      </c>
      <c r="N241" s="17"/>
      <c r="O241" s="34" t="s">
        <v>25</v>
      </c>
      <c r="P241" s="17"/>
    </row>
    <row r="242" spans="1:21" x14ac:dyDescent="0.25">
      <c r="A242" s="21" t="s">
        <v>25</v>
      </c>
      <c r="B242" s="17"/>
      <c r="C242" s="21" t="s">
        <v>197</v>
      </c>
      <c r="D242" s="17"/>
      <c r="E242" s="21" t="s">
        <v>198</v>
      </c>
      <c r="F242" s="17"/>
      <c r="G242" s="17"/>
      <c r="H242" s="17"/>
      <c r="I242" s="17"/>
      <c r="J242" s="17"/>
      <c r="K242" s="73">
        <v>4841</v>
      </c>
      <c r="L242" s="17"/>
      <c r="M242" s="73">
        <v>4863.6400000000003</v>
      </c>
      <c r="N242" s="17"/>
      <c r="O242" s="74">
        <v>100.47</v>
      </c>
      <c r="P242" s="17"/>
    </row>
    <row r="243" spans="1:21" x14ac:dyDescent="0.25">
      <c r="A243" s="16" t="s">
        <v>25</v>
      </c>
      <c r="B243" s="17"/>
      <c r="C243" s="16" t="s">
        <v>199</v>
      </c>
      <c r="D243" s="17"/>
      <c r="E243" s="16" t="s">
        <v>200</v>
      </c>
      <c r="F243" s="17"/>
      <c r="G243" s="17"/>
      <c r="H243" s="17"/>
      <c r="I243" s="17"/>
      <c r="J243" s="17"/>
      <c r="K243" s="33" t="s">
        <v>25</v>
      </c>
      <c r="L243" s="17"/>
      <c r="M243" s="33">
        <v>4863.6400000000003</v>
      </c>
      <c r="N243" s="17"/>
      <c r="O243" s="34" t="s">
        <v>25</v>
      </c>
      <c r="P243" s="17"/>
    </row>
    <row r="244" spans="1:21" x14ac:dyDescent="0.25">
      <c r="A244" s="19"/>
      <c r="B244" s="17"/>
      <c r="C244" s="19" t="s">
        <v>201</v>
      </c>
      <c r="D244" s="17"/>
      <c r="E244" s="19" t="s">
        <v>202</v>
      </c>
      <c r="F244" s="17"/>
      <c r="G244" s="17"/>
      <c r="H244" s="17"/>
      <c r="I244" s="17"/>
      <c r="J244" s="17"/>
      <c r="K244" s="65">
        <v>43659</v>
      </c>
      <c r="L244" s="17"/>
      <c r="M244" s="65">
        <v>50418.13</v>
      </c>
      <c r="N244" s="17"/>
      <c r="O244" s="66">
        <v>115.48</v>
      </c>
      <c r="P244" s="17"/>
    </row>
    <row r="245" spans="1:21" x14ac:dyDescent="0.25">
      <c r="A245" s="20" t="s">
        <v>25</v>
      </c>
      <c r="B245" s="17"/>
      <c r="C245" s="20" t="s">
        <v>97</v>
      </c>
      <c r="D245" s="17"/>
      <c r="E245" s="17"/>
      <c r="F245" s="17"/>
      <c r="G245" s="17"/>
      <c r="H245" s="17"/>
      <c r="I245" s="17"/>
      <c r="J245" s="17"/>
      <c r="K245" s="63">
        <v>43659</v>
      </c>
      <c r="L245" s="17"/>
      <c r="M245" s="63">
        <v>50418.13</v>
      </c>
      <c r="N245" s="17"/>
      <c r="O245" s="64">
        <v>115.48</v>
      </c>
      <c r="P245" s="17"/>
    </row>
    <row r="246" spans="1:21" x14ac:dyDescent="0.25">
      <c r="A246" s="20" t="s">
        <v>25</v>
      </c>
      <c r="B246" s="17"/>
      <c r="C246" s="20" t="s">
        <v>99</v>
      </c>
      <c r="D246" s="17"/>
      <c r="E246" s="17"/>
      <c r="F246" s="17"/>
      <c r="G246" s="17"/>
      <c r="H246" s="17"/>
      <c r="I246" s="17"/>
      <c r="J246" s="17"/>
      <c r="K246" s="63">
        <v>43659</v>
      </c>
      <c r="L246" s="17"/>
      <c r="M246" s="63">
        <v>50418.13</v>
      </c>
      <c r="N246" s="17"/>
      <c r="O246" s="64">
        <v>115.48</v>
      </c>
      <c r="P246" s="17"/>
    </row>
    <row r="247" spans="1:21" x14ac:dyDescent="0.25">
      <c r="A247" s="21" t="s">
        <v>25</v>
      </c>
      <c r="B247" s="17"/>
      <c r="C247" s="21" t="s">
        <v>171</v>
      </c>
      <c r="D247" s="17"/>
      <c r="E247" s="21" t="s">
        <v>172</v>
      </c>
      <c r="F247" s="17"/>
      <c r="G247" s="17"/>
      <c r="H247" s="17"/>
      <c r="I247" s="17"/>
      <c r="J247" s="17"/>
      <c r="K247" s="73">
        <v>39759.4</v>
      </c>
      <c r="L247" s="17"/>
      <c r="M247" s="73">
        <v>46464.59</v>
      </c>
      <c r="N247" s="17"/>
      <c r="O247" s="74">
        <v>116.86</v>
      </c>
      <c r="P247" s="17"/>
    </row>
    <row r="248" spans="1:21" x14ac:dyDescent="0.25">
      <c r="A248" s="16" t="s">
        <v>25</v>
      </c>
      <c r="B248" s="17"/>
      <c r="C248" s="16" t="s">
        <v>181</v>
      </c>
      <c r="D248" s="17"/>
      <c r="E248" s="16" t="s">
        <v>182</v>
      </c>
      <c r="F248" s="17"/>
      <c r="G248" s="17"/>
      <c r="H248" s="17"/>
      <c r="I248" s="17"/>
      <c r="J248" s="17"/>
      <c r="K248" s="33" t="s">
        <v>25</v>
      </c>
      <c r="L248" s="17"/>
      <c r="M248" s="33">
        <v>39114.25</v>
      </c>
      <c r="N248" s="17"/>
      <c r="O248" s="34" t="s">
        <v>25</v>
      </c>
      <c r="P248" s="17"/>
    </row>
    <row r="249" spans="1:21" x14ac:dyDescent="0.25">
      <c r="A249" s="16" t="s">
        <v>25</v>
      </c>
      <c r="B249" s="17"/>
      <c r="C249" s="16" t="s">
        <v>173</v>
      </c>
      <c r="D249" s="17"/>
      <c r="E249" s="16" t="s">
        <v>174</v>
      </c>
      <c r="F249" s="17"/>
      <c r="G249" s="17"/>
      <c r="H249" s="17"/>
      <c r="I249" s="17"/>
      <c r="J249" s="17"/>
      <c r="K249" s="33" t="s">
        <v>25</v>
      </c>
      <c r="L249" s="17"/>
      <c r="M249" s="33">
        <v>1200</v>
      </c>
      <c r="N249" s="17"/>
      <c r="O249" s="34" t="s">
        <v>25</v>
      </c>
      <c r="P249" s="17"/>
    </row>
    <row r="250" spans="1:21" x14ac:dyDescent="0.25">
      <c r="A250" s="16" t="s">
        <v>25</v>
      </c>
      <c r="B250" s="17"/>
      <c r="C250" s="16" t="s">
        <v>185</v>
      </c>
      <c r="D250" s="17"/>
      <c r="E250" s="16" t="s">
        <v>186</v>
      </c>
      <c r="F250" s="17"/>
      <c r="G250" s="17"/>
      <c r="H250" s="17"/>
      <c r="I250" s="17"/>
      <c r="J250" s="17"/>
      <c r="K250" s="33" t="s">
        <v>25</v>
      </c>
      <c r="L250" s="17"/>
      <c r="M250" s="33">
        <v>6150.34</v>
      </c>
      <c r="N250" s="17"/>
      <c r="O250" s="34" t="s">
        <v>25</v>
      </c>
      <c r="P250" s="17"/>
    </row>
    <row r="251" spans="1:21" x14ac:dyDescent="0.25">
      <c r="A251" s="21" t="s">
        <v>25</v>
      </c>
      <c r="B251" s="17"/>
      <c r="C251" s="21" t="s">
        <v>141</v>
      </c>
      <c r="D251" s="17"/>
      <c r="E251" s="21" t="s">
        <v>142</v>
      </c>
      <c r="F251" s="17"/>
      <c r="G251" s="17"/>
      <c r="H251" s="17"/>
      <c r="I251" s="17"/>
      <c r="J251" s="17"/>
      <c r="K251" s="73">
        <v>3899.6</v>
      </c>
      <c r="L251" s="17"/>
      <c r="M251" s="73">
        <v>3953.54</v>
      </c>
      <c r="N251" s="17"/>
      <c r="O251" s="74">
        <v>101.38</v>
      </c>
      <c r="P251" s="17"/>
    </row>
    <row r="252" spans="1:21" x14ac:dyDescent="0.25">
      <c r="A252" s="16" t="s">
        <v>25</v>
      </c>
      <c r="B252" s="17"/>
      <c r="C252" s="16" t="s">
        <v>189</v>
      </c>
      <c r="D252" s="17"/>
      <c r="E252" s="16" t="s">
        <v>190</v>
      </c>
      <c r="F252" s="17"/>
      <c r="G252" s="17"/>
      <c r="H252" s="17"/>
      <c r="I252" s="17"/>
      <c r="J252" s="17"/>
      <c r="K252" s="33" t="s">
        <v>25</v>
      </c>
      <c r="L252" s="17"/>
      <c r="M252" s="33">
        <v>3953.54</v>
      </c>
      <c r="N252" s="17"/>
      <c r="O252" s="34" t="s">
        <v>25</v>
      </c>
      <c r="P252" s="17"/>
    </row>
    <row r="255" spans="1:21" x14ac:dyDescent="0.25">
      <c r="A255" s="37" t="s">
        <v>203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</row>
    <row r="257" spans="1:21" x14ac:dyDescent="0.25">
      <c r="A257" s="25" t="s">
        <v>220</v>
      </c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t="s">
        <v>204</v>
      </c>
    </row>
    <row r="260" spans="1:21" s="14" customFormat="1" x14ac:dyDescent="0.25"/>
    <row r="262" spans="1:21" x14ac:dyDescent="0.25">
      <c r="A262" s="45" t="s">
        <v>205</v>
      </c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</row>
    <row r="263" spans="1:21" x14ac:dyDescent="0.25">
      <c r="A263" s="40" t="s">
        <v>206</v>
      </c>
      <c r="B263" s="40"/>
      <c r="C263" s="40"/>
      <c r="D263" s="40"/>
      <c r="E263" s="40"/>
      <c r="F263" s="40" t="s">
        <v>207</v>
      </c>
      <c r="G263" s="40"/>
      <c r="H263" s="40"/>
      <c r="I263" s="40"/>
      <c r="J263" s="40" t="s">
        <v>257</v>
      </c>
      <c r="K263" s="40"/>
      <c r="L263" s="40"/>
      <c r="M263" s="40"/>
    </row>
    <row r="264" spans="1:21" x14ac:dyDescent="0.25">
      <c r="A264" s="39" t="s">
        <v>208</v>
      </c>
      <c r="B264" s="39"/>
      <c r="C264" s="39"/>
      <c r="D264" s="39"/>
      <c r="E264" s="39"/>
      <c r="F264" s="41">
        <v>52120.78</v>
      </c>
      <c r="G264" s="41"/>
      <c r="H264" s="41"/>
      <c r="I264" s="41"/>
      <c r="J264" s="41">
        <v>61418.79</v>
      </c>
      <c r="K264" s="41"/>
      <c r="L264" s="41"/>
      <c r="M264" s="41"/>
    </row>
    <row r="265" spans="1:21" x14ac:dyDescent="0.25">
      <c r="A265" s="39" t="s">
        <v>209</v>
      </c>
      <c r="B265" s="39"/>
      <c r="C265" s="39"/>
      <c r="D265" s="39"/>
      <c r="E265" s="39"/>
      <c r="F265" s="41">
        <v>11345.96</v>
      </c>
      <c r="G265" s="41"/>
      <c r="H265" s="41"/>
      <c r="I265" s="41"/>
      <c r="J265" s="41">
        <v>13752.88</v>
      </c>
      <c r="K265" s="41"/>
      <c r="L265" s="41"/>
      <c r="M265" s="41"/>
    </row>
    <row r="266" spans="1:21" x14ac:dyDescent="0.25">
      <c r="A266" s="39" t="s">
        <v>210</v>
      </c>
      <c r="B266" s="39"/>
      <c r="C266" s="39"/>
      <c r="D266" s="39"/>
      <c r="E266" s="39"/>
      <c r="F266" s="43">
        <v>573.44000000000005</v>
      </c>
      <c r="G266" s="43"/>
      <c r="H266" s="43"/>
      <c r="I266" s="43"/>
      <c r="J266" s="41">
        <v>2912.98</v>
      </c>
      <c r="K266" s="41"/>
      <c r="L266" s="41"/>
      <c r="M266" s="41"/>
    </row>
    <row r="267" spans="1:21" x14ac:dyDescent="0.25">
      <c r="A267" s="42" t="s">
        <v>211</v>
      </c>
      <c r="B267" s="42"/>
      <c r="C267" s="42"/>
      <c r="D267" s="42"/>
      <c r="E267" s="42"/>
      <c r="F267" s="44">
        <f>SUM(F264:I266)</f>
        <v>64040.18</v>
      </c>
      <c r="G267" s="44"/>
      <c r="H267" s="44"/>
      <c r="I267" s="44"/>
      <c r="J267" s="44">
        <f>SUM(J264:M266)</f>
        <v>78084.649999999994</v>
      </c>
      <c r="K267" s="44"/>
      <c r="L267" s="44"/>
      <c r="M267" s="44"/>
    </row>
    <row r="270" spans="1:21" x14ac:dyDescent="0.25">
      <c r="A270" s="37" t="s">
        <v>212</v>
      </c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</row>
    <row r="271" spans="1:2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25">
      <c r="A272" s="25" t="s">
        <v>213</v>
      </c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</row>
    <row r="274" spans="1:21" x14ac:dyDescent="0.25">
      <c r="A274" t="s">
        <v>214</v>
      </c>
    </row>
    <row r="276" spans="1:21" x14ac:dyDescent="0.25">
      <c r="A276" s="37" t="s">
        <v>217</v>
      </c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</row>
    <row r="277" spans="1:2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25">
      <c r="A278" s="25" t="s">
        <v>218</v>
      </c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</row>
    <row r="279" spans="1:21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25">
      <c r="A280" s="2" t="s">
        <v>219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10" customForma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1:21" x14ac:dyDescent="0.25">
      <c r="A283" s="37" t="s">
        <v>215</v>
      </c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</row>
    <row r="285" spans="1:21" x14ac:dyDescent="0.25">
      <c r="A285" s="25" t="s">
        <v>221</v>
      </c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</row>
    <row r="287" spans="1:21" x14ac:dyDescent="0.25">
      <c r="A287" t="s">
        <v>258</v>
      </c>
    </row>
    <row r="288" spans="1:21" x14ac:dyDescent="0.25">
      <c r="A288" t="s">
        <v>259</v>
      </c>
    </row>
    <row r="289" spans="1:21" x14ac:dyDescent="0.25">
      <c r="A289" t="s">
        <v>260</v>
      </c>
    </row>
    <row r="291" spans="1:21" x14ac:dyDescent="0.25">
      <c r="A291" t="s">
        <v>261</v>
      </c>
    </row>
    <row r="292" spans="1:21" x14ac:dyDescent="0.25">
      <c r="A292" t="s">
        <v>262</v>
      </c>
    </row>
    <row r="294" spans="1:21" x14ac:dyDescent="0.25">
      <c r="A294" s="37" t="s">
        <v>216</v>
      </c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</row>
    <row r="296" spans="1:21" x14ac:dyDescent="0.25">
      <c r="A296" s="25" t="s">
        <v>222</v>
      </c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</row>
    <row r="298" spans="1:21" x14ac:dyDescent="0.25">
      <c r="A298" t="s">
        <v>223</v>
      </c>
    </row>
    <row r="299" spans="1:21" x14ac:dyDescent="0.25">
      <c r="A299" t="s">
        <v>224</v>
      </c>
    </row>
    <row r="300" spans="1:21" x14ac:dyDescent="0.25">
      <c r="A300" t="s">
        <v>225</v>
      </c>
    </row>
    <row r="302" spans="1:21" x14ac:dyDescent="0.25">
      <c r="A302" t="s">
        <v>226</v>
      </c>
    </row>
    <row r="303" spans="1:21" x14ac:dyDescent="0.25">
      <c r="A303" t="s">
        <v>268</v>
      </c>
    </row>
    <row r="305" spans="1:21" x14ac:dyDescent="0.25">
      <c r="A305" t="s">
        <v>227</v>
      </c>
    </row>
    <row r="306" spans="1:21" x14ac:dyDescent="0.25">
      <c r="A306" t="s">
        <v>228</v>
      </c>
    </row>
    <row r="307" spans="1:21" x14ac:dyDescent="0.25">
      <c r="A307" t="s">
        <v>229</v>
      </c>
    </row>
    <row r="308" spans="1:21" x14ac:dyDescent="0.25">
      <c r="A308" t="s">
        <v>230</v>
      </c>
    </row>
    <row r="310" spans="1:21" x14ac:dyDescent="0.25">
      <c r="A310" t="s">
        <v>269</v>
      </c>
    </row>
    <row r="311" spans="1:21" x14ac:dyDescent="0.25">
      <c r="A311" t="s">
        <v>267</v>
      </c>
    </row>
    <row r="312" spans="1:21" x14ac:dyDescent="0.25">
      <c r="A312" t="s">
        <v>271</v>
      </c>
    </row>
    <row r="313" spans="1:21" x14ac:dyDescent="0.25">
      <c r="R313" s="38" t="s">
        <v>235</v>
      </c>
      <c r="S313" s="38"/>
      <c r="T313" s="38"/>
      <c r="U313" s="38"/>
    </row>
    <row r="315" spans="1:21" ht="15" thickBot="1" x14ac:dyDescent="0.3">
      <c r="R315" s="9"/>
      <c r="S315" s="9"/>
      <c r="T315" s="9"/>
      <c r="U315" s="9"/>
    </row>
    <row r="316" spans="1:21" x14ac:dyDescent="0.25">
      <c r="R316" s="36" t="s">
        <v>236</v>
      </c>
      <c r="S316" s="36"/>
      <c r="T316" s="36"/>
      <c r="U316" s="36"/>
    </row>
  </sheetData>
  <mergeCells count="1140">
    <mergeCell ref="U135:V135"/>
    <mergeCell ref="U136:V136"/>
    <mergeCell ref="U137:V137"/>
    <mergeCell ref="U138:V138"/>
    <mergeCell ref="A167:E167"/>
    <mergeCell ref="F167:O167"/>
    <mergeCell ref="P167:Q167"/>
    <mergeCell ref="R167:S167"/>
    <mergeCell ref="T167:U167"/>
    <mergeCell ref="A169:C169"/>
    <mergeCell ref="D169:E169"/>
    <mergeCell ref="F169:O169"/>
    <mergeCell ref="P169:Q169"/>
    <mergeCell ref="A8:V8"/>
    <mergeCell ref="A5:V5"/>
    <mergeCell ref="A6:V6"/>
    <mergeCell ref="A252:B252"/>
    <mergeCell ref="C252:D252"/>
    <mergeCell ref="E252:J252"/>
    <mergeCell ref="K252:L252"/>
    <mergeCell ref="M252:N252"/>
    <mergeCell ref="O252:P252"/>
    <mergeCell ref="A251:B251"/>
    <mergeCell ref="C251:D251"/>
    <mergeCell ref="E251:J251"/>
    <mergeCell ref="K251:L251"/>
    <mergeCell ref="M251:N251"/>
    <mergeCell ref="O251:P251"/>
    <mergeCell ref="A250:B250"/>
    <mergeCell ref="C250:D250"/>
    <mergeCell ref="A151:F151"/>
    <mergeCell ref="A52:U52"/>
    <mergeCell ref="A53:U53"/>
    <mergeCell ref="A150:F150"/>
    <mergeCell ref="G150:H150"/>
    <mergeCell ref="I150:J150"/>
    <mergeCell ref="K150:L150"/>
    <mergeCell ref="M150:N150"/>
    <mergeCell ref="O150:P150"/>
    <mergeCell ref="A149:F149"/>
    <mergeCell ref="G149:H149"/>
    <mergeCell ref="I149:J149"/>
    <mergeCell ref="K149:L149"/>
    <mergeCell ref="M149:N149"/>
    <mergeCell ref="O149:P149"/>
    <mergeCell ref="A244:B244"/>
    <mergeCell ref="C244:D244"/>
    <mergeCell ref="E244:J244"/>
    <mergeCell ref="K244:L244"/>
    <mergeCell ref="M244:N244"/>
    <mergeCell ref="O244:P244"/>
    <mergeCell ref="F166:O166"/>
    <mergeCell ref="P166:Q166"/>
    <mergeCell ref="A162:U162"/>
    <mergeCell ref="Q137:R137"/>
    <mergeCell ref="S137:T137"/>
    <mergeCell ref="A138:L138"/>
    <mergeCell ref="M138:N138"/>
    <mergeCell ref="O138:P138"/>
    <mergeCell ref="Q138:R138"/>
    <mergeCell ref="S138:T138"/>
    <mergeCell ref="A242:B242"/>
    <mergeCell ref="C242:D242"/>
    <mergeCell ref="E242:J242"/>
    <mergeCell ref="A20:V20"/>
    <mergeCell ref="R166:S166"/>
    <mergeCell ref="T166:U166"/>
    <mergeCell ref="A166:E166"/>
    <mergeCell ref="R169:S169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32:V132"/>
    <mergeCell ref="U133:V133"/>
    <mergeCell ref="U134:V134"/>
    <mergeCell ref="E250:J250"/>
    <mergeCell ref="K250:L250"/>
    <mergeCell ref="M250:N250"/>
    <mergeCell ref="O250:P250"/>
    <mergeCell ref="A249:B249"/>
    <mergeCell ref="E247:J247"/>
    <mergeCell ref="K247:L247"/>
    <mergeCell ref="M247:N247"/>
    <mergeCell ref="O247:P247"/>
    <mergeCell ref="A246:B246"/>
    <mergeCell ref="K246:L246"/>
    <mergeCell ref="M246:N246"/>
    <mergeCell ref="O246:P246"/>
    <mergeCell ref="A245:B245"/>
    <mergeCell ref="K245:L245"/>
    <mergeCell ref="M245:N245"/>
    <mergeCell ref="O245:P245"/>
    <mergeCell ref="C249:D249"/>
    <mergeCell ref="E249:J249"/>
    <mergeCell ref="K249:L249"/>
    <mergeCell ref="M249:N249"/>
    <mergeCell ref="O249:P249"/>
    <mergeCell ref="A248:B248"/>
    <mergeCell ref="C248:D248"/>
    <mergeCell ref="E248:J248"/>
    <mergeCell ref="K248:L248"/>
    <mergeCell ref="M248:N248"/>
    <mergeCell ref="O248:P248"/>
    <mergeCell ref="A247:B247"/>
    <mergeCell ref="C247:D247"/>
    <mergeCell ref="A243:B243"/>
    <mergeCell ref="C243:D243"/>
    <mergeCell ref="E243:J243"/>
    <mergeCell ref="K243:L243"/>
    <mergeCell ref="M243:N243"/>
    <mergeCell ref="O243:P243"/>
    <mergeCell ref="C246:J246"/>
    <mergeCell ref="K242:L242"/>
    <mergeCell ref="M242:N242"/>
    <mergeCell ref="O242:P242"/>
    <mergeCell ref="A241:B241"/>
    <mergeCell ref="C241:D241"/>
    <mergeCell ref="A148:F148"/>
    <mergeCell ref="G148:H148"/>
    <mergeCell ref="I148:J148"/>
    <mergeCell ref="K148:L148"/>
    <mergeCell ref="M148:N148"/>
    <mergeCell ref="O148:P148"/>
    <mergeCell ref="E241:J241"/>
    <mergeCell ref="K241:L241"/>
    <mergeCell ref="M241:N241"/>
    <mergeCell ref="O241:P241"/>
    <mergeCell ref="A240:B240"/>
    <mergeCell ref="C240:D240"/>
    <mergeCell ref="E240:J240"/>
    <mergeCell ref="K240:L240"/>
    <mergeCell ref="M240:N240"/>
    <mergeCell ref="O240:P240"/>
    <mergeCell ref="A239:B239"/>
    <mergeCell ref="C239:D239"/>
    <mergeCell ref="E239:J239"/>
    <mergeCell ref="K239:L239"/>
    <mergeCell ref="M239:N239"/>
    <mergeCell ref="O239:P239"/>
    <mergeCell ref="A238:B238"/>
    <mergeCell ref="C238:D238"/>
    <mergeCell ref="A170:C170"/>
    <mergeCell ref="E238:J238"/>
    <mergeCell ref="K238:L238"/>
    <mergeCell ref="A147:F147"/>
    <mergeCell ref="G147:H147"/>
    <mergeCell ref="I147:J147"/>
    <mergeCell ref="K147:L147"/>
    <mergeCell ref="M147:N147"/>
    <mergeCell ref="O147:P147"/>
    <mergeCell ref="A168:C168"/>
    <mergeCell ref="D168:E168"/>
    <mergeCell ref="F168:O168"/>
    <mergeCell ref="A163:U163"/>
    <mergeCell ref="A164:U164"/>
    <mergeCell ref="A165:E165"/>
    <mergeCell ref="F165:O165"/>
    <mergeCell ref="P165:Q165"/>
    <mergeCell ref="R165:S165"/>
    <mergeCell ref="T165:U165"/>
    <mergeCell ref="P168:Q168"/>
    <mergeCell ref="R168:S168"/>
    <mergeCell ref="T168:U168"/>
    <mergeCell ref="M238:N238"/>
    <mergeCell ref="O238:P238"/>
    <mergeCell ref="A237:B237"/>
    <mergeCell ref="C237:D237"/>
    <mergeCell ref="E237:J237"/>
    <mergeCell ref="K237:L237"/>
    <mergeCell ref="M237:N237"/>
    <mergeCell ref="O237:P237"/>
    <mergeCell ref="A236:B236"/>
    <mergeCell ref="C236:D236"/>
    <mergeCell ref="E236:J236"/>
    <mergeCell ref="K236:L236"/>
    <mergeCell ref="M236:N236"/>
    <mergeCell ref="O236:P236"/>
    <mergeCell ref="A235:B235"/>
    <mergeCell ref="C235:D235"/>
    <mergeCell ref="E235:J235"/>
    <mergeCell ref="K235:L235"/>
    <mergeCell ref="M235:N235"/>
    <mergeCell ref="O235:P235"/>
    <mergeCell ref="K227:L227"/>
    <mergeCell ref="M227:N227"/>
    <mergeCell ref="O227:P227"/>
    <mergeCell ref="A226:B226"/>
    <mergeCell ref="C226:D226"/>
    <mergeCell ref="A234:B234"/>
    <mergeCell ref="C234:D234"/>
    <mergeCell ref="E234:J234"/>
    <mergeCell ref="K234:L234"/>
    <mergeCell ref="M234:N234"/>
    <mergeCell ref="O234:P234"/>
    <mergeCell ref="A232:B232"/>
    <mergeCell ref="K232:L232"/>
    <mergeCell ref="M232:N232"/>
    <mergeCell ref="O232:P232"/>
    <mergeCell ref="A233:B233"/>
    <mergeCell ref="K233:L233"/>
    <mergeCell ref="M233:N233"/>
    <mergeCell ref="O233:P233"/>
    <mergeCell ref="A231:B231"/>
    <mergeCell ref="C231:D231"/>
    <mergeCell ref="E231:J231"/>
    <mergeCell ref="K231:L231"/>
    <mergeCell ref="M231:N231"/>
    <mergeCell ref="O231:P231"/>
    <mergeCell ref="K226:L226"/>
    <mergeCell ref="M226:N226"/>
    <mergeCell ref="O226:P226"/>
    <mergeCell ref="A224:B224"/>
    <mergeCell ref="K224:L224"/>
    <mergeCell ref="M224:N224"/>
    <mergeCell ref="O224:P224"/>
    <mergeCell ref="A225:B225"/>
    <mergeCell ref="K225:L225"/>
    <mergeCell ref="M225:N225"/>
    <mergeCell ref="O225:P225"/>
    <mergeCell ref="A223:B223"/>
    <mergeCell ref="K223:L223"/>
    <mergeCell ref="M223:N223"/>
    <mergeCell ref="O223:P223"/>
    <mergeCell ref="A230:B230"/>
    <mergeCell ref="C230:D230"/>
    <mergeCell ref="E230:J230"/>
    <mergeCell ref="K230:L230"/>
    <mergeCell ref="M230:N230"/>
    <mergeCell ref="O230:P230"/>
    <mergeCell ref="A229:B229"/>
    <mergeCell ref="C229:D229"/>
    <mergeCell ref="E229:J229"/>
    <mergeCell ref="K229:L229"/>
    <mergeCell ref="M229:N229"/>
    <mergeCell ref="O229:P229"/>
    <mergeCell ref="A228:B228"/>
    <mergeCell ref="C228:D228"/>
    <mergeCell ref="E228:J228"/>
    <mergeCell ref="K228:L228"/>
    <mergeCell ref="M228:N228"/>
    <mergeCell ref="O228:P228"/>
    <mergeCell ref="A227:B227"/>
    <mergeCell ref="C227:D227"/>
    <mergeCell ref="A222:B222"/>
    <mergeCell ref="K222:L222"/>
    <mergeCell ref="M222:N222"/>
    <mergeCell ref="O222:P222"/>
    <mergeCell ref="A220:B220"/>
    <mergeCell ref="K220:L220"/>
    <mergeCell ref="M220:N220"/>
    <mergeCell ref="O220:P220"/>
    <mergeCell ref="A221:B221"/>
    <mergeCell ref="K221:L221"/>
    <mergeCell ref="M221:N221"/>
    <mergeCell ref="O221:P221"/>
    <mergeCell ref="A219:B219"/>
    <mergeCell ref="C219:D219"/>
    <mergeCell ref="E219:J219"/>
    <mergeCell ref="K219:L219"/>
    <mergeCell ref="M219:N219"/>
    <mergeCell ref="O219:P219"/>
    <mergeCell ref="A218:B218"/>
    <mergeCell ref="C218:D218"/>
    <mergeCell ref="E218:J218"/>
    <mergeCell ref="K218:L218"/>
    <mergeCell ref="M218:N218"/>
    <mergeCell ref="O218:P218"/>
    <mergeCell ref="A217:B217"/>
    <mergeCell ref="C217:D217"/>
    <mergeCell ref="E217:J217"/>
    <mergeCell ref="K217:L217"/>
    <mergeCell ref="M217:N217"/>
    <mergeCell ref="O217:P217"/>
    <mergeCell ref="A216:B216"/>
    <mergeCell ref="C216:D216"/>
    <mergeCell ref="E216:J216"/>
    <mergeCell ref="K216:L216"/>
    <mergeCell ref="M216:N216"/>
    <mergeCell ref="O216:P216"/>
    <mergeCell ref="A214:B214"/>
    <mergeCell ref="K214:L214"/>
    <mergeCell ref="M214:N214"/>
    <mergeCell ref="O214:P214"/>
    <mergeCell ref="A215:B215"/>
    <mergeCell ref="K215:L215"/>
    <mergeCell ref="M215:N215"/>
    <mergeCell ref="O215:P215"/>
    <mergeCell ref="A213:B213"/>
    <mergeCell ref="K213:L213"/>
    <mergeCell ref="S134:T134"/>
    <mergeCell ref="M213:N213"/>
    <mergeCell ref="O213:P213"/>
    <mergeCell ref="A212:B212"/>
    <mergeCell ref="K212:L212"/>
    <mergeCell ref="M212:N212"/>
    <mergeCell ref="O212:P212"/>
    <mergeCell ref="A211:B211"/>
    <mergeCell ref="C211:D211"/>
    <mergeCell ref="E211:J211"/>
    <mergeCell ref="K211:L211"/>
    <mergeCell ref="M211:N211"/>
    <mergeCell ref="O211:P211"/>
    <mergeCell ref="A210:B210"/>
    <mergeCell ref="C210:D210"/>
    <mergeCell ref="E210:J210"/>
    <mergeCell ref="T169:U169"/>
    <mergeCell ref="D170:E170"/>
    <mergeCell ref="F170:O170"/>
    <mergeCell ref="P170:Q170"/>
    <mergeCell ref="R170:S170"/>
    <mergeCell ref="T170:U170"/>
    <mergeCell ref="K210:L210"/>
    <mergeCell ref="A135:L135"/>
    <mergeCell ref="M135:N135"/>
    <mergeCell ref="O135:P135"/>
    <mergeCell ref="Q135:R135"/>
    <mergeCell ref="S135:T135"/>
    <mergeCell ref="A136:L136"/>
    <mergeCell ref="M136:N136"/>
    <mergeCell ref="O136:P136"/>
    <mergeCell ref="Q136:R136"/>
    <mergeCell ref="S136:T136"/>
    <mergeCell ref="A137:L137"/>
    <mergeCell ref="M137:N137"/>
    <mergeCell ref="O137:P137"/>
    <mergeCell ref="M210:N210"/>
    <mergeCell ref="O210:P210"/>
    <mergeCell ref="A209:B209"/>
    <mergeCell ref="C209:D209"/>
    <mergeCell ref="E209:J209"/>
    <mergeCell ref="K209:L209"/>
    <mergeCell ref="M209:N209"/>
    <mergeCell ref="O209:P209"/>
    <mergeCell ref="A208:B208"/>
    <mergeCell ref="K208:L208"/>
    <mergeCell ref="M208:N208"/>
    <mergeCell ref="O208:P208"/>
    <mergeCell ref="A207:B207"/>
    <mergeCell ref="K207:L207"/>
    <mergeCell ref="G151:H151"/>
    <mergeCell ref="I151:J151"/>
    <mergeCell ref="K151:L151"/>
    <mergeCell ref="M151:N151"/>
    <mergeCell ref="M204:N204"/>
    <mergeCell ref="O204:P204"/>
    <mergeCell ref="A203:B203"/>
    <mergeCell ref="C203:D203"/>
    <mergeCell ref="E203:J203"/>
    <mergeCell ref="K203:L203"/>
    <mergeCell ref="A132:L132"/>
    <mergeCell ref="M132:N132"/>
    <mergeCell ref="O132:P132"/>
    <mergeCell ref="Q132:R132"/>
    <mergeCell ref="S132:T132"/>
    <mergeCell ref="M207:N207"/>
    <mergeCell ref="O207:P207"/>
    <mergeCell ref="A206:B206"/>
    <mergeCell ref="C206:D206"/>
    <mergeCell ref="E206:J206"/>
    <mergeCell ref="K206:L206"/>
    <mergeCell ref="M206:N206"/>
    <mergeCell ref="O206:P206"/>
    <mergeCell ref="A205:B205"/>
    <mergeCell ref="C205:D205"/>
    <mergeCell ref="E205:J205"/>
    <mergeCell ref="K205:L205"/>
    <mergeCell ref="M205:N205"/>
    <mergeCell ref="O205:P205"/>
    <mergeCell ref="A204:B204"/>
    <mergeCell ref="C204:D204"/>
    <mergeCell ref="E204:J204"/>
    <mergeCell ref="K204:L204"/>
    <mergeCell ref="A133:L133"/>
    <mergeCell ref="M133:N133"/>
    <mergeCell ref="O133:P133"/>
    <mergeCell ref="Q134:R134"/>
    <mergeCell ref="M203:N203"/>
    <mergeCell ref="O203:P203"/>
    <mergeCell ref="A202:B202"/>
    <mergeCell ref="K202:L202"/>
    <mergeCell ref="M202:N202"/>
    <mergeCell ref="O202:P202"/>
    <mergeCell ref="A201:B201"/>
    <mergeCell ref="K201:L201"/>
    <mergeCell ref="M201:N201"/>
    <mergeCell ref="O201:P201"/>
    <mergeCell ref="A200:B200"/>
    <mergeCell ref="C200:D200"/>
    <mergeCell ref="E200:J200"/>
    <mergeCell ref="K200:L200"/>
    <mergeCell ref="M200:N200"/>
    <mergeCell ref="O200:P200"/>
    <mergeCell ref="A199:B199"/>
    <mergeCell ref="C199:D199"/>
    <mergeCell ref="E199:J199"/>
    <mergeCell ref="K199:L199"/>
    <mergeCell ref="M199:N199"/>
    <mergeCell ref="O199:P199"/>
    <mergeCell ref="O151:P151"/>
    <mergeCell ref="A189:B189"/>
    <mergeCell ref="K189:L189"/>
    <mergeCell ref="M189:N189"/>
    <mergeCell ref="O189:P189"/>
    <mergeCell ref="A190:B190"/>
    <mergeCell ref="A144:P144"/>
    <mergeCell ref="A145:P145"/>
    <mergeCell ref="A146:P146"/>
    <mergeCell ref="A198:B198"/>
    <mergeCell ref="C198:D198"/>
    <mergeCell ref="E198:J198"/>
    <mergeCell ref="K198:L198"/>
    <mergeCell ref="M129:N129"/>
    <mergeCell ref="O129:P129"/>
    <mergeCell ref="Q129:R129"/>
    <mergeCell ref="S129:T129"/>
    <mergeCell ref="M198:N198"/>
    <mergeCell ref="O198:P198"/>
    <mergeCell ref="A197:B197"/>
    <mergeCell ref="C197:D197"/>
    <mergeCell ref="E197:J197"/>
    <mergeCell ref="K197:L197"/>
    <mergeCell ref="M197:N197"/>
    <mergeCell ref="O197:P197"/>
    <mergeCell ref="A195:B195"/>
    <mergeCell ref="K195:L195"/>
    <mergeCell ref="M195:N195"/>
    <mergeCell ref="O195:P195"/>
    <mergeCell ref="A196:B196"/>
    <mergeCell ref="K196:L196"/>
    <mergeCell ref="M196:N196"/>
    <mergeCell ref="O196:P196"/>
    <mergeCell ref="A130:L130"/>
    <mergeCell ref="M130:N130"/>
    <mergeCell ref="O130:P130"/>
    <mergeCell ref="A194:B194"/>
    <mergeCell ref="C194:D194"/>
    <mergeCell ref="E194:J194"/>
    <mergeCell ref="K194:L194"/>
    <mergeCell ref="M194:N194"/>
    <mergeCell ref="O194:P194"/>
    <mergeCell ref="A193:B193"/>
    <mergeCell ref="C193:D193"/>
    <mergeCell ref="E193:J193"/>
    <mergeCell ref="K193:L193"/>
    <mergeCell ref="M193:N193"/>
    <mergeCell ref="O193:P193"/>
    <mergeCell ref="A191:B191"/>
    <mergeCell ref="K191:L191"/>
    <mergeCell ref="M191:N191"/>
    <mergeCell ref="O191:P191"/>
    <mergeCell ref="A192:B192"/>
    <mergeCell ref="K192:L192"/>
    <mergeCell ref="M192:N192"/>
    <mergeCell ref="O192:P192"/>
    <mergeCell ref="K190:L190"/>
    <mergeCell ref="M190:N190"/>
    <mergeCell ref="O190:P190"/>
    <mergeCell ref="A187:B187"/>
    <mergeCell ref="K187:L187"/>
    <mergeCell ref="M187:N187"/>
    <mergeCell ref="O126:P126"/>
    <mergeCell ref="Q126:R126"/>
    <mergeCell ref="S126:T126"/>
    <mergeCell ref="O187:P187"/>
    <mergeCell ref="A188:B188"/>
    <mergeCell ref="K188:L188"/>
    <mergeCell ref="M188:N188"/>
    <mergeCell ref="O188:P188"/>
    <mergeCell ref="A186:B186"/>
    <mergeCell ref="C186:D186"/>
    <mergeCell ref="E186:J186"/>
    <mergeCell ref="K186:L186"/>
    <mergeCell ref="M186:N186"/>
    <mergeCell ref="O186:P186"/>
    <mergeCell ref="A184:B184"/>
    <mergeCell ref="C184:J184"/>
    <mergeCell ref="K184:L184"/>
    <mergeCell ref="M184:N184"/>
    <mergeCell ref="O184:P184"/>
    <mergeCell ref="A185:B185"/>
    <mergeCell ref="A127:L127"/>
    <mergeCell ref="M127:N127"/>
    <mergeCell ref="O127:P127"/>
    <mergeCell ref="M131:N131"/>
    <mergeCell ref="O131:P131"/>
    <mergeCell ref="Q131:R131"/>
    <mergeCell ref="A128:L128"/>
    <mergeCell ref="M128:N128"/>
    <mergeCell ref="O128:P128"/>
    <mergeCell ref="Q128:R128"/>
    <mergeCell ref="S128:T128"/>
    <mergeCell ref="A129:L129"/>
    <mergeCell ref="C185:J185"/>
    <mergeCell ref="K185:L185"/>
    <mergeCell ref="M185:N185"/>
    <mergeCell ref="O185:P185"/>
    <mergeCell ref="A183:B183"/>
    <mergeCell ref="C183:D183"/>
    <mergeCell ref="E183:J183"/>
    <mergeCell ref="K183:L183"/>
    <mergeCell ref="M183:N183"/>
    <mergeCell ref="O183:P183"/>
    <mergeCell ref="A182:B182"/>
    <mergeCell ref="C182:D182"/>
    <mergeCell ref="E182:J182"/>
    <mergeCell ref="K182:L182"/>
    <mergeCell ref="M182:N182"/>
    <mergeCell ref="O182:P182"/>
    <mergeCell ref="A180:B180"/>
    <mergeCell ref="C180:J180"/>
    <mergeCell ref="C175:J175"/>
    <mergeCell ref="A172:P172"/>
    <mergeCell ref="S131:T131"/>
    <mergeCell ref="Q130:R130"/>
    <mergeCell ref="S130:T130"/>
    <mergeCell ref="A131:L131"/>
    <mergeCell ref="Q133:R133"/>
    <mergeCell ref="S133:T133"/>
    <mergeCell ref="A134:L134"/>
    <mergeCell ref="M134:N134"/>
    <mergeCell ref="O134:P134"/>
    <mergeCell ref="A124:L124"/>
    <mergeCell ref="M124:N124"/>
    <mergeCell ref="O124:P124"/>
    <mergeCell ref="Q124:R124"/>
    <mergeCell ref="S124:T124"/>
    <mergeCell ref="K180:L180"/>
    <mergeCell ref="M180:N180"/>
    <mergeCell ref="O180:P180"/>
    <mergeCell ref="E177:J177"/>
    <mergeCell ref="A178:J178"/>
    <mergeCell ref="K178:L178"/>
    <mergeCell ref="M178:N178"/>
    <mergeCell ref="O178:P178"/>
    <mergeCell ref="A179:B179"/>
    <mergeCell ref="C179:J179"/>
    <mergeCell ref="K179:L179"/>
    <mergeCell ref="M179:N179"/>
    <mergeCell ref="O179:P179"/>
    <mergeCell ref="K176:L176"/>
    <mergeCell ref="M176:N176"/>
    <mergeCell ref="O176:P176"/>
    <mergeCell ref="A176:B176"/>
    <mergeCell ref="C176:J176"/>
    <mergeCell ref="A125:L125"/>
    <mergeCell ref="M125:N125"/>
    <mergeCell ref="O125:P125"/>
    <mergeCell ref="Q125:R125"/>
    <mergeCell ref="S125:T125"/>
    <mergeCell ref="A126:L126"/>
    <mergeCell ref="M126:N126"/>
    <mergeCell ref="Q127:R127"/>
    <mergeCell ref="S127:T127"/>
    <mergeCell ref="A257:U257"/>
    <mergeCell ref="A262:M262"/>
    <mergeCell ref="A263:E263"/>
    <mergeCell ref="A264:E264"/>
    <mergeCell ref="A181:B181"/>
    <mergeCell ref="C181:J181"/>
    <mergeCell ref="K181:L181"/>
    <mergeCell ref="M181:N181"/>
    <mergeCell ref="O181:P181"/>
    <mergeCell ref="K177:L177"/>
    <mergeCell ref="M177:N177"/>
    <mergeCell ref="O177:P177"/>
    <mergeCell ref="A177:B177"/>
    <mergeCell ref="C177:D177"/>
    <mergeCell ref="A173:P173"/>
    <mergeCell ref="A174:P174"/>
    <mergeCell ref="K175:L175"/>
    <mergeCell ref="M175:N175"/>
    <mergeCell ref="O175:P175"/>
    <mergeCell ref="A175:B175"/>
    <mergeCell ref="C195:D195"/>
    <mergeCell ref="E195:J195"/>
    <mergeCell ref="C196:D196"/>
    <mergeCell ref="E196:J196"/>
    <mergeCell ref="C201:J201"/>
    <mergeCell ref="C202:J202"/>
    <mergeCell ref="C207:J207"/>
    <mergeCell ref="C208:J208"/>
    <mergeCell ref="C212:J212"/>
    <mergeCell ref="C213:J213"/>
    <mergeCell ref="C214:D214"/>
    <mergeCell ref="E214:J214"/>
    <mergeCell ref="M117:N117"/>
    <mergeCell ref="O117:P117"/>
    <mergeCell ref="Q117:R117"/>
    <mergeCell ref="S117:T117"/>
    <mergeCell ref="U117:V117"/>
    <mergeCell ref="R313:U313"/>
    <mergeCell ref="A265:E265"/>
    <mergeCell ref="F263:I263"/>
    <mergeCell ref="J263:M263"/>
    <mergeCell ref="F264:I264"/>
    <mergeCell ref="F265:I265"/>
    <mergeCell ref="J264:M264"/>
    <mergeCell ref="J265:M265"/>
    <mergeCell ref="A266:E266"/>
    <mergeCell ref="A267:E267"/>
    <mergeCell ref="F266:I266"/>
    <mergeCell ref="F267:I267"/>
    <mergeCell ref="J266:M266"/>
    <mergeCell ref="J267:M267"/>
    <mergeCell ref="A255:U255"/>
    <mergeCell ref="C187:D187"/>
    <mergeCell ref="E187:J187"/>
    <mergeCell ref="C188:D188"/>
    <mergeCell ref="E188:J188"/>
    <mergeCell ref="C189:D189"/>
    <mergeCell ref="E189:J189"/>
    <mergeCell ref="C190:D190"/>
    <mergeCell ref="E190:J190"/>
    <mergeCell ref="C191:D191"/>
    <mergeCell ref="E191:J191"/>
    <mergeCell ref="C192:D192"/>
    <mergeCell ref="E192:J192"/>
    <mergeCell ref="R316:U316"/>
    <mergeCell ref="A116:L116"/>
    <mergeCell ref="M116:N116"/>
    <mergeCell ref="O116:P116"/>
    <mergeCell ref="Q116:R116"/>
    <mergeCell ref="S116:T116"/>
    <mergeCell ref="U116:V116"/>
    <mergeCell ref="A115:L115"/>
    <mergeCell ref="M115:N115"/>
    <mergeCell ref="O115:P115"/>
    <mergeCell ref="Q115:R115"/>
    <mergeCell ref="S115:T115"/>
    <mergeCell ref="U115:V115"/>
    <mergeCell ref="A114:L114"/>
    <mergeCell ref="M114:N114"/>
    <mergeCell ref="O114:P114"/>
    <mergeCell ref="Q114:R114"/>
    <mergeCell ref="S114:T114"/>
    <mergeCell ref="U114:V114"/>
    <mergeCell ref="A285:U285"/>
    <mergeCell ref="A296:U296"/>
    <mergeCell ref="A118:L118"/>
    <mergeCell ref="M118:N118"/>
    <mergeCell ref="O118:P118"/>
    <mergeCell ref="Q118:R118"/>
    <mergeCell ref="S118:T118"/>
    <mergeCell ref="U118:V118"/>
    <mergeCell ref="A270:U270"/>
    <mergeCell ref="A283:U283"/>
    <mergeCell ref="A294:U294"/>
    <mergeCell ref="A276:U276"/>
    <mergeCell ref="A117:L117"/>
    <mergeCell ref="A113:L113"/>
    <mergeCell ref="M113:N113"/>
    <mergeCell ref="O113:P113"/>
    <mergeCell ref="Q113:R113"/>
    <mergeCell ref="S113:T113"/>
    <mergeCell ref="U113:V113"/>
    <mergeCell ref="A112:L112"/>
    <mergeCell ref="M112:N112"/>
    <mergeCell ref="O112:P112"/>
    <mergeCell ref="Q112:R112"/>
    <mergeCell ref="S112:T112"/>
    <mergeCell ref="U112:V112"/>
    <mergeCell ref="A111:L111"/>
    <mergeCell ref="M111:N111"/>
    <mergeCell ref="O111:P111"/>
    <mergeCell ref="Q111:R111"/>
    <mergeCell ref="S111:T111"/>
    <mergeCell ref="U111:V111"/>
    <mergeCell ref="A110:L110"/>
    <mergeCell ref="M110:N110"/>
    <mergeCell ref="O110:P110"/>
    <mergeCell ref="Q110:R110"/>
    <mergeCell ref="S110:T110"/>
    <mergeCell ref="U110:V110"/>
    <mergeCell ref="A109:L109"/>
    <mergeCell ref="M109:N109"/>
    <mergeCell ref="O109:P109"/>
    <mergeCell ref="Q109:R109"/>
    <mergeCell ref="S109:T109"/>
    <mergeCell ref="U109:V109"/>
    <mergeCell ref="A108:L108"/>
    <mergeCell ref="M108:N108"/>
    <mergeCell ref="O108:P108"/>
    <mergeCell ref="Q108:R108"/>
    <mergeCell ref="S108:T108"/>
    <mergeCell ref="U108:V108"/>
    <mergeCell ref="A107:L107"/>
    <mergeCell ref="M107:N107"/>
    <mergeCell ref="O107:P107"/>
    <mergeCell ref="Q107:R107"/>
    <mergeCell ref="S107:T107"/>
    <mergeCell ref="U107:V107"/>
    <mergeCell ref="A106:L106"/>
    <mergeCell ref="M106:N106"/>
    <mergeCell ref="O106:P106"/>
    <mergeCell ref="Q106:R106"/>
    <mergeCell ref="S106:T106"/>
    <mergeCell ref="U106:V106"/>
    <mergeCell ref="A105:L105"/>
    <mergeCell ref="M105:N105"/>
    <mergeCell ref="O105:P105"/>
    <mergeCell ref="Q105:R105"/>
    <mergeCell ref="S105:T105"/>
    <mergeCell ref="U105:V105"/>
    <mergeCell ref="A104:L104"/>
    <mergeCell ref="M104:N104"/>
    <mergeCell ref="O104:P104"/>
    <mergeCell ref="Q104:R104"/>
    <mergeCell ref="S104:T104"/>
    <mergeCell ref="U104:V104"/>
    <mergeCell ref="A103:L103"/>
    <mergeCell ref="M103:N103"/>
    <mergeCell ref="O103:P103"/>
    <mergeCell ref="Q103:R103"/>
    <mergeCell ref="S103:T103"/>
    <mergeCell ref="U103:V103"/>
    <mergeCell ref="A102:L102"/>
    <mergeCell ref="M102:N102"/>
    <mergeCell ref="O102:P102"/>
    <mergeCell ref="Q102:R102"/>
    <mergeCell ref="S102:T102"/>
    <mergeCell ref="U102:V102"/>
    <mergeCell ref="A101:L101"/>
    <mergeCell ref="M101:N101"/>
    <mergeCell ref="O101:P101"/>
    <mergeCell ref="Q101:R101"/>
    <mergeCell ref="S101:T101"/>
    <mergeCell ref="U101:V101"/>
    <mergeCell ref="A100:L100"/>
    <mergeCell ref="M100:N100"/>
    <mergeCell ref="O100:P100"/>
    <mergeCell ref="Q100:R100"/>
    <mergeCell ref="S100:T100"/>
    <mergeCell ref="U100:V100"/>
    <mergeCell ref="A99:L99"/>
    <mergeCell ref="M99:N99"/>
    <mergeCell ref="O99:P99"/>
    <mergeCell ref="Q99:R99"/>
    <mergeCell ref="S99:T99"/>
    <mergeCell ref="U99:V99"/>
    <mergeCell ref="A98:L98"/>
    <mergeCell ref="M98:N98"/>
    <mergeCell ref="O98:P98"/>
    <mergeCell ref="Q98:R98"/>
    <mergeCell ref="S98:T98"/>
    <mergeCell ref="U98:V98"/>
    <mergeCell ref="A97:L97"/>
    <mergeCell ref="M97:N97"/>
    <mergeCell ref="O97:P97"/>
    <mergeCell ref="Q97:R97"/>
    <mergeCell ref="S97:T97"/>
    <mergeCell ref="U97:V97"/>
    <mergeCell ref="A96:L96"/>
    <mergeCell ref="M96:N96"/>
    <mergeCell ref="O96:P96"/>
    <mergeCell ref="Q96:R96"/>
    <mergeCell ref="S96:T96"/>
    <mergeCell ref="U96:V96"/>
    <mergeCell ref="A95:L95"/>
    <mergeCell ref="M95:N95"/>
    <mergeCell ref="O95:P95"/>
    <mergeCell ref="Q95:R95"/>
    <mergeCell ref="S95:T95"/>
    <mergeCell ref="U95:V95"/>
    <mergeCell ref="A94:L94"/>
    <mergeCell ref="M94:N94"/>
    <mergeCell ref="O94:P94"/>
    <mergeCell ref="Q94:R94"/>
    <mergeCell ref="S94:T94"/>
    <mergeCell ref="U94:V94"/>
    <mergeCell ref="A93:L93"/>
    <mergeCell ref="M93:N93"/>
    <mergeCell ref="O93:P93"/>
    <mergeCell ref="Q93:R93"/>
    <mergeCell ref="S93:T93"/>
    <mergeCell ref="U93:V93"/>
    <mergeCell ref="A92:L92"/>
    <mergeCell ref="M92:N92"/>
    <mergeCell ref="O92:P92"/>
    <mergeCell ref="Q92:R92"/>
    <mergeCell ref="S92:T92"/>
    <mergeCell ref="U92:V92"/>
    <mergeCell ref="A91:L91"/>
    <mergeCell ref="M91:N91"/>
    <mergeCell ref="O91:P91"/>
    <mergeCell ref="Q91:R91"/>
    <mergeCell ref="S91:T91"/>
    <mergeCell ref="U91:V91"/>
    <mergeCell ref="A90:L90"/>
    <mergeCell ref="M90:N90"/>
    <mergeCell ref="O90:P90"/>
    <mergeCell ref="Q90:R90"/>
    <mergeCell ref="S90:T90"/>
    <mergeCell ref="U90:V90"/>
    <mergeCell ref="A89:L89"/>
    <mergeCell ref="M89:N89"/>
    <mergeCell ref="O89:P89"/>
    <mergeCell ref="Q89:R89"/>
    <mergeCell ref="S89:T89"/>
    <mergeCell ref="U89:V89"/>
    <mergeCell ref="A88:L88"/>
    <mergeCell ref="M88:N88"/>
    <mergeCell ref="O88:P88"/>
    <mergeCell ref="Q88:R88"/>
    <mergeCell ref="S88:T88"/>
    <mergeCell ref="U88:V88"/>
    <mergeCell ref="A87:L87"/>
    <mergeCell ref="M87:N87"/>
    <mergeCell ref="O87:P87"/>
    <mergeCell ref="Q87:R87"/>
    <mergeCell ref="S87:T87"/>
    <mergeCell ref="U87:V87"/>
    <mergeCell ref="A86:L86"/>
    <mergeCell ref="M86:N86"/>
    <mergeCell ref="O86:P86"/>
    <mergeCell ref="Q86:R86"/>
    <mergeCell ref="S86:T86"/>
    <mergeCell ref="U86:V86"/>
    <mergeCell ref="A85:L85"/>
    <mergeCell ref="M85:N85"/>
    <mergeCell ref="O85:P85"/>
    <mergeCell ref="Q85:R85"/>
    <mergeCell ref="S85:T85"/>
    <mergeCell ref="U85:V85"/>
    <mergeCell ref="A84:L84"/>
    <mergeCell ref="M84:N84"/>
    <mergeCell ref="O84:P84"/>
    <mergeCell ref="Q84:R84"/>
    <mergeCell ref="S84:T84"/>
    <mergeCell ref="U84:V84"/>
    <mergeCell ref="A83:L83"/>
    <mergeCell ref="M83:N83"/>
    <mergeCell ref="O83:P83"/>
    <mergeCell ref="Q83:R83"/>
    <mergeCell ref="S83:T83"/>
    <mergeCell ref="U83:V83"/>
    <mergeCell ref="A82:L82"/>
    <mergeCell ref="M82:N82"/>
    <mergeCell ref="O82:P82"/>
    <mergeCell ref="Q82:R82"/>
    <mergeCell ref="S82:T82"/>
    <mergeCell ref="U82:V82"/>
    <mergeCell ref="A81:L81"/>
    <mergeCell ref="M81:N81"/>
    <mergeCell ref="O81:P81"/>
    <mergeCell ref="Q81:R81"/>
    <mergeCell ref="S81:T81"/>
    <mergeCell ref="U81:V81"/>
    <mergeCell ref="A80:L80"/>
    <mergeCell ref="M80:N80"/>
    <mergeCell ref="O80:P80"/>
    <mergeCell ref="Q80:R80"/>
    <mergeCell ref="S80:T80"/>
    <mergeCell ref="U80:V80"/>
    <mergeCell ref="A79:L79"/>
    <mergeCell ref="M79:N79"/>
    <mergeCell ref="O79:P79"/>
    <mergeCell ref="Q79:R79"/>
    <mergeCell ref="S79:T79"/>
    <mergeCell ref="U79:V79"/>
    <mergeCell ref="A78:L78"/>
    <mergeCell ref="M78:N78"/>
    <mergeCell ref="O78:P78"/>
    <mergeCell ref="Q78:R78"/>
    <mergeCell ref="S78:T78"/>
    <mergeCell ref="U78:V78"/>
    <mergeCell ref="A77:L77"/>
    <mergeCell ref="M77:N77"/>
    <mergeCell ref="O77:P77"/>
    <mergeCell ref="Q77:R77"/>
    <mergeCell ref="S77:T77"/>
    <mergeCell ref="U77:V77"/>
    <mergeCell ref="A76:L76"/>
    <mergeCell ref="M76:N76"/>
    <mergeCell ref="O76:P76"/>
    <mergeCell ref="Q76:R76"/>
    <mergeCell ref="S76:T76"/>
    <mergeCell ref="U76:V76"/>
    <mergeCell ref="A75:L75"/>
    <mergeCell ref="M75:N75"/>
    <mergeCell ref="O75:P75"/>
    <mergeCell ref="Q75:R75"/>
    <mergeCell ref="S75:T75"/>
    <mergeCell ref="U75:V75"/>
    <mergeCell ref="A74:L74"/>
    <mergeCell ref="M74:N74"/>
    <mergeCell ref="O74:P74"/>
    <mergeCell ref="Q74:R74"/>
    <mergeCell ref="S74:T74"/>
    <mergeCell ref="U74:V74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2:V72"/>
    <mergeCell ref="A71:L71"/>
    <mergeCell ref="M71:N71"/>
    <mergeCell ref="O71:P71"/>
    <mergeCell ref="Q71:R71"/>
    <mergeCell ref="S71:T71"/>
    <mergeCell ref="U71:V71"/>
    <mergeCell ref="A70:L70"/>
    <mergeCell ref="M70:N70"/>
    <mergeCell ref="O70:P70"/>
    <mergeCell ref="Q70:R70"/>
    <mergeCell ref="S70:T70"/>
    <mergeCell ref="U70:V70"/>
    <mergeCell ref="A69:L69"/>
    <mergeCell ref="M69:N69"/>
    <mergeCell ref="O69:P69"/>
    <mergeCell ref="Q69:R69"/>
    <mergeCell ref="S69:T69"/>
    <mergeCell ref="U69:V69"/>
    <mergeCell ref="A68:L68"/>
    <mergeCell ref="M68:N68"/>
    <mergeCell ref="O68:P68"/>
    <mergeCell ref="Q68:R68"/>
    <mergeCell ref="S68:T68"/>
    <mergeCell ref="U68:V68"/>
    <mergeCell ref="A67:L67"/>
    <mergeCell ref="M67:N67"/>
    <mergeCell ref="O67:P67"/>
    <mergeCell ref="Q67:R67"/>
    <mergeCell ref="S67:T67"/>
    <mergeCell ref="U67:V67"/>
    <mergeCell ref="A66:L66"/>
    <mergeCell ref="M66:N66"/>
    <mergeCell ref="O66:P66"/>
    <mergeCell ref="Q66:R66"/>
    <mergeCell ref="S66:T66"/>
    <mergeCell ref="U66:V66"/>
    <mergeCell ref="A65:L65"/>
    <mergeCell ref="M65:N65"/>
    <mergeCell ref="O65:P65"/>
    <mergeCell ref="Q65:R65"/>
    <mergeCell ref="S65:T65"/>
    <mergeCell ref="U65:V65"/>
    <mergeCell ref="A64:L64"/>
    <mergeCell ref="M64:N64"/>
    <mergeCell ref="O64:P64"/>
    <mergeCell ref="Q64:R64"/>
    <mergeCell ref="S64:T64"/>
    <mergeCell ref="U64:V64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2:V62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0:V60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58:V58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6:V56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4:V54"/>
    <mergeCell ref="A50:L50"/>
    <mergeCell ref="M50:N50"/>
    <mergeCell ref="O50:P50"/>
    <mergeCell ref="Q50:R50"/>
    <mergeCell ref="S50:T50"/>
    <mergeCell ref="U50:V50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48:V48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6:V46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4:V44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2:V42"/>
    <mergeCell ref="Q36:R36"/>
    <mergeCell ref="S36:T36"/>
    <mergeCell ref="U36:V36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0:V40"/>
    <mergeCell ref="A39:L39"/>
    <mergeCell ref="M39:N39"/>
    <mergeCell ref="O39:P39"/>
    <mergeCell ref="Q39:R39"/>
    <mergeCell ref="S39:T39"/>
    <mergeCell ref="U39:V39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22:O22"/>
    <mergeCell ref="A34:L34"/>
    <mergeCell ref="M34:N34"/>
    <mergeCell ref="O34:P34"/>
    <mergeCell ref="A121:U121"/>
    <mergeCell ref="A122:U122"/>
    <mergeCell ref="A272:U272"/>
    <mergeCell ref="A278:U278"/>
    <mergeCell ref="A38:L38"/>
    <mergeCell ref="M38:N38"/>
    <mergeCell ref="O38:P38"/>
    <mergeCell ref="Q38:R38"/>
    <mergeCell ref="S38:T38"/>
    <mergeCell ref="U38:V38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C215:D215"/>
    <mergeCell ref="E215:J215"/>
    <mergeCell ref="C220:D220"/>
    <mergeCell ref="E220:J220"/>
    <mergeCell ref="C221:D221"/>
    <mergeCell ref="E221:J221"/>
    <mergeCell ref="C222:J222"/>
    <mergeCell ref="C223:J223"/>
    <mergeCell ref="C224:D224"/>
    <mergeCell ref="E224:J224"/>
    <mergeCell ref="C225:D225"/>
    <mergeCell ref="E225:J225"/>
    <mergeCell ref="C232:D232"/>
    <mergeCell ref="E232:J232"/>
    <mergeCell ref="C233:D233"/>
    <mergeCell ref="E233:J233"/>
    <mergeCell ref="C245:J245"/>
    <mergeCell ref="E226:J226"/>
    <mergeCell ref="E227:J227"/>
  </mergeCells>
  <pageMargins left="0.7" right="0.7" top="0.75" bottom="0.75" header="0.3" footer="0.3"/>
  <pageSetup paperSize="9" scale="6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Slavica</cp:lastModifiedBy>
  <cp:lastPrinted>2026-03-31T06:37:24Z</cp:lastPrinted>
  <dcterms:created xsi:type="dcterms:W3CDTF">2025-03-25T09:36:24Z</dcterms:created>
  <dcterms:modified xsi:type="dcterms:W3CDTF">2026-03-31T06:37:56Z</dcterms:modified>
</cp:coreProperties>
</file>